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ll\Desktop\"/>
    </mc:Choice>
  </mc:AlternateContent>
  <xr:revisionPtr revIDLastSave="0" documentId="13_ncr:1_{94EDD929-0C78-4172-952F-A3085D00360B}" xr6:coauthVersionLast="47" xr6:coauthVersionMax="47" xr10:uidLastSave="{00000000-0000-0000-0000-000000000000}"/>
  <bookViews>
    <workbookView xWindow="-120" yWindow="-120" windowWidth="29040" windowHeight="17640" xr2:uid="{91BA789C-D159-436D-8B13-77E15C25E379}"/>
  </bookViews>
  <sheets>
    <sheet name="Typologie 1 Kleinhausgebiet" sheetId="4" r:id="rId1"/>
    <sheet name="Typologie 2 Dichtes Wohnen" sheetId="5" r:id="rId2"/>
    <sheet name="Typologie 3 Zentrumszone" sheetId="6" r:id="rId3"/>
    <sheet name="Typologie 5 Dorf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4" i="6" l="1"/>
  <c r="F34" i="6"/>
  <c r="F33" i="6"/>
  <c r="F31" i="6"/>
  <c r="F30" i="6"/>
  <c r="F29" i="6"/>
  <c r="F28" i="6"/>
  <c r="F27" i="6"/>
  <c r="F26" i="6"/>
  <c r="F25" i="6"/>
  <c r="F24" i="6"/>
  <c r="F23" i="6"/>
  <c r="F22" i="6"/>
  <c r="F21" i="6"/>
  <c r="D20" i="6"/>
  <c r="F20" i="6" s="1"/>
  <c r="D16" i="6"/>
  <c r="D15" i="6"/>
  <c r="F14" i="6"/>
  <c r="F13" i="6"/>
  <c r="F12" i="6"/>
  <c r="F9" i="6"/>
  <c r="D42" i="6" s="1"/>
  <c r="F42" i="6" s="1"/>
  <c r="F8" i="6"/>
  <c r="D41" i="6" s="1"/>
  <c r="F41" i="6" s="1"/>
  <c r="C44" i="5"/>
  <c r="F34" i="5"/>
  <c r="F33" i="5"/>
  <c r="F31" i="5"/>
  <c r="F30" i="5"/>
  <c r="F29" i="5"/>
  <c r="F28" i="5"/>
  <c r="F27" i="5"/>
  <c r="F26" i="5"/>
  <c r="F25" i="5"/>
  <c r="F24" i="5"/>
  <c r="F23" i="5"/>
  <c r="F22" i="5"/>
  <c r="F21" i="5"/>
  <c r="D20" i="5"/>
  <c r="D35" i="5" s="1"/>
  <c r="D16" i="5"/>
  <c r="D15" i="5"/>
  <c r="F14" i="5"/>
  <c r="F13" i="5"/>
  <c r="F12" i="5"/>
  <c r="F9" i="5"/>
  <c r="D42" i="5" s="1"/>
  <c r="F42" i="5" s="1"/>
  <c r="F8" i="5"/>
  <c r="D41" i="5" s="1"/>
  <c r="F41" i="5" s="1"/>
  <c r="C44" i="4"/>
  <c r="F34" i="4"/>
  <c r="F33" i="4"/>
  <c r="F31" i="4"/>
  <c r="F30" i="4"/>
  <c r="F29" i="4"/>
  <c r="F28" i="4"/>
  <c r="F27" i="4"/>
  <c r="F26" i="4"/>
  <c r="F25" i="4"/>
  <c r="F24" i="4"/>
  <c r="F23" i="4"/>
  <c r="F22" i="4"/>
  <c r="F21" i="4"/>
  <c r="D20" i="4"/>
  <c r="D35" i="4" s="1"/>
  <c r="D16" i="4"/>
  <c r="D15" i="4"/>
  <c r="F14" i="4"/>
  <c r="F13" i="4"/>
  <c r="F12" i="4"/>
  <c r="F9" i="4"/>
  <c r="D42" i="4" s="1"/>
  <c r="F42" i="4" s="1"/>
  <c r="F8" i="4"/>
  <c r="D41" i="4" s="1"/>
  <c r="F41" i="4" s="1"/>
  <c r="C44" i="1"/>
  <c r="D20" i="1"/>
  <c r="F22" i="1"/>
  <c r="F23" i="1"/>
  <c r="F24" i="1"/>
  <c r="F25" i="1"/>
  <c r="F26" i="1"/>
  <c r="F27" i="1"/>
  <c r="F28" i="1"/>
  <c r="F29" i="1"/>
  <c r="F30" i="1"/>
  <c r="F31" i="1"/>
  <c r="F9" i="1"/>
  <c r="D42" i="1" s="1"/>
  <c r="F42" i="1" s="1"/>
  <c r="F13" i="1"/>
  <c r="F14" i="1"/>
  <c r="D15" i="1"/>
  <c r="F8" i="1"/>
  <c r="D41" i="1" s="1"/>
  <c r="F41" i="1" s="1"/>
  <c r="F17" i="4" l="1"/>
  <c r="F18" i="4" s="1"/>
  <c r="D43" i="4" s="1"/>
  <c r="F43" i="4" s="1"/>
  <c r="F20" i="4"/>
  <c r="F36" i="4" s="1"/>
  <c r="D45" i="4" s="1"/>
  <c r="F45" i="4" s="1"/>
  <c r="F17" i="5"/>
  <c r="F18" i="5" s="1"/>
  <c r="D43" i="5" s="1"/>
  <c r="F43" i="5" s="1"/>
  <c r="F36" i="6"/>
  <c r="D45" i="6" s="1"/>
  <c r="F45" i="6" s="1"/>
  <c r="F17" i="6"/>
  <c r="F18" i="6" s="1"/>
  <c r="D43" i="6" s="1"/>
  <c r="F43" i="6" s="1"/>
  <c r="D35" i="6"/>
  <c r="F20" i="5"/>
  <c r="F36" i="5" s="1"/>
  <c r="D16" i="1"/>
  <c r="F12" i="1"/>
  <c r="F17" i="1" s="1"/>
  <c r="F18" i="1" s="1"/>
  <c r="D43" i="1" s="1"/>
  <c r="F43" i="1" s="1"/>
  <c r="F21" i="1"/>
  <c r="F33" i="1"/>
  <c r="F34" i="1"/>
  <c r="D44" i="4" l="1"/>
  <c r="F44" i="4" s="1"/>
  <c r="D44" i="6"/>
  <c r="F44" i="6" s="1"/>
  <c r="D44" i="5"/>
  <c r="F44" i="5" s="1"/>
  <c r="D45" i="5"/>
  <c r="F45" i="5" s="1"/>
  <c r="F20" i="1"/>
  <c r="F36" i="1" s="1"/>
  <c r="D35" i="1"/>
  <c r="D45" i="1" l="1"/>
  <c r="F45" i="1" s="1"/>
  <c r="D44" i="1"/>
  <c r="F44" i="1" l="1"/>
</calcChain>
</file>

<file path=xl/sharedStrings.xml><?xml version="1.0" encoding="utf-8"?>
<sst xmlns="http://schemas.openxmlformats.org/spreadsheetml/2006/main" count="424" uniqueCount="82">
  <si>
    <t>EINGABEPARAMETER</t>
  </si>
  <si>
    <t>Ergebnis</t>
  </si>
  <si>
    <t>Bauplatzfläche</t>
  </si>
  <si>
    <t>Bruttogeschoßfläche</t>
  </si>
  <si>
    <t>davon wasserundurchlässig (Asphalt, Beton, Pflaster im Mörtelbett)</t>
  </si>
  <si>
    <t>davon teilversiegelt ( Pflaster, Platten im Sand-, Schotterunterbau, Drainagebelag, wassergebundene Decke)</t>
  </si>
  <si>
    <t>davon Wasserdurchlässige Flächen (Schotter, Schotterrasen, Rasenfugensteine, Terraway)</t>
  </si>
  <si>
    <t>Grüne Infrastruktur</t>
  </si>
  <si>
    <t xml:space="preserve">Grünflächen bodengebunden (Rasen, Wiese, sowie auf Tiefgaragen, Kellern mit mehr als 150cm durchwurzelbarem Substrat) </t>
  </si>
  <si>
    <t>Dach intensiv begrünt, Dicke des Begrünungsaufbaues mehr als 30cm gesamt</t>
  </si>
  <si>
    <t>Dach extensiv begrünt</t>
  </si>
  <si>
    <t>Solargründach</t>
  </si>
  <si>
    <t>Fassadenbegrünung bodengebunden</t>
  </si>
  <si>
    <t>Fassadenbegrünung Troggebunden</t>
  </si>
  <si>
    <t>Urban Green Wall</t>
  </si>
  <si>
    <t>Anzahl Laubbäume über Stammdurchmesser 25cm</t>
  </si>
  <si>
    <t>Anzahl Laubbäume bis Stammdurchmesser 25cm</t>
  </si>
  <si>
    <t>blaue Infrastruktur</t>
  </si>
  <si>
    <t>künstliche Becken, Springbrunnen,Wasserflächen (außer Swimmingpools)</t>
  </si>
  <si>
    <t>Grüne Infrastruktur bereinigt:</t>
  </si>
  <si>
    <t>freistehende Sträucher Anzahl</t>
  </si>
  <si>
    <t>Anzahl</t>
  </si>
  <si>
    <t>lfm</t>
  </si>
  <si>
    <t xml:space="preserve">Staudenbeete, Strauchhecken und Hecken </t>
  </si>
  <si>
    <t>bebaute (verbaute)  Fläche</t>
  </si>
  <si>
    <t>IST</t>
  </si>
  <si>
    <t>Faktor in Anlehnung an die Vorgaben des Klima- und Energiefonds</t>
  </si>
  <si>
    <t>Projekt bereinigt</t>
  </si>
  <si>
    <t>Projekt Eingaben</t>
  </si>
  <si>
    <r>
      <t>m</t>
    </r>
    <r>
      <rPr>
        <vertAlign val="superscript"/>
        <sz val="9"/>
        <color theme="1"/>
        <rFont val="Arial"/>
        <family val="2"/>
      </rPr>
      <t>2</t>
    </r>
  </si>
  <si>
    <t>Naturnahe Wasserfläche (Naturteich), Retentionsgärter</t>
  </si>
  <si>
    <t>von der Gemeinde auszufüllen</t>
  </si>
  <si>
    <t>vom Bauwerber auszufüllen</t>
  </si>
  <si>
    <t>BERECHNUNG der Bauvorhabe relevanten KENNZAHLEN</t>
  </si>
  <si>
    <r>
      <t>Tiny forest (mind. 200m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)</t>
    </r>
  </si>
  <si>
    <t>XXX</t>
  </si>
  <si>
    <t>A</t>
  </si>
  <si>
    <t>B</t>
  </si>
  <si>
    <t>D</t>
  </si>
  <si>
    <t>G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</si>
  <si>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</si>
  <si>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</si>
  <si>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</si>
  <si>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</si>
  <si>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</si>
  <si>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</si>
  <si>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</si>
  <si>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</si>
  <si>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</si>
  <si>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</si>
  <si>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</si>
  <si>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</si>
  <si>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</si>
  <si>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</si>
  <si>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</si>
  <si>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Grüne Infrastruktur unbereinigt:</t>
  </si>
  <si>
    <r>
      <t>G</t>
    </r>
    <r>
      <rPr>
        <vertAlign val="subscript"/>
        <sz val="11"/>
        <color theme="1"/>
        <rFont val="Calibri"/>
        <family val="2"/>
        <scheme val="minor"/>
      </rPr>
      <t>unbereinigt</t>
    </r>
  </si>
  <si>
    <r>
      <t>G</t>
    </r>
    <r>
      <rPr>
        <vertAlign val="subscript"/>
        <sz val="11"/>
        <color theme="1"/>
        <rFont val="Calibri"/>
        <family val="2"/>
        <scheme val="minor"/>
      </rPr>
      <t>bereinigt</t>
    </r>
  </si>
  <si>
    <t>bodengebundene Versiegelung</t>
  </si>
  <si>
    <t>bodengebundene Versiegelung,unbereinigt</t>
  </si>
  <si>
    <t>bodengebundene Versiegelung,bereinigt</t>
  </si>
  <si>
    <t>BBD</t>
  </si>
  <si>
    <t>BBG</t>
  </si>
  <si>
    <t>Grad</t>
  </si>
  <si>
    <t>E=B/A</t>
  </si>
  <si>
    <t>F=D/A</t>
  </si>
  <si>
    <t>Graue Infarstruktur (Versiegelung)</t>
  </si>
  <si>
    <t>V</t>
  </si>
  <si>
    <t>V1</t>
  </si>
  <si>
    <t>V2</t>
  </si>
  <si>
    <t>V3</t>
  </si>
  <si>
    <t>V4</t>
  </si>
  <si>
    <r>
      <t>V</t>
    </r>
    <r>
      <rPr>
        <vertAlign val="subscript"/>
        <sz val="11"/>
        <color theme="1"/>
        <rFont val="Calibri"/>
        <family val="2"/>
        <scheme val="minor"/>
      </rPr>
      <t>unbereinigt</t>
    </r>
  </si>
  <si>
    <r>
      <t>V</t>
    </r>
    <r>
      <rPr>
        <vertAlign val="subscript"/>
        <sz val="11"/>
        <color theme="1"/>
        <rFont val="Calibri"/>
        <family val="2"/>
        <scheme val="minor"/>
      </rPr>
      <t>bereinigt</t>
    </r>
  </si>
  <si>
    <t>KONTROLLE</t>
  </si>
  <si>
    <t xml:space="preserve">ZULÄSSIG </t>
  </si>
  <si>
    <t>Bebauungsdichte (BBD) max</t>
  </si>
  <si>
    <t>Bebauungsgrad (BBG) max</t>
  </si>
  <si>
    <t>Grad der Bodenversiegelung bereinigt max</t>
  </si>
  <si>
    <t>Grüne Infrastruktur bereinigt min</t>
  </si>
  <si>
    <t>Grünflächenfaktor bereinigt min</t>
  </si>
  <si>
    <t xml:space="preserve">DIFFERENZ ZULÄSSIG - IST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</si>
</sst>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&quot;€&quot;\ #,##0.0"/>
    <numFmt numFmtId="166" formatCode="&quot;€&quot;\ #,##0.00"/>
  </numFmts>
  <fonts count="2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Arial"/>
      <family val="2"/>
    </font>
    <font>
      <sz val="9"/>
      <color rgb="FFC00000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C00000"/>
      <name val="Arial"/>
      <family val="2"/>
    </font>
    <font>
      <sz val="9"/>
      <color theme="4" tint="-0.249977111117893"/>
      <name val="Arial"/>
      <family val="2"/>
    </font>
    <font>
      <b/>
      <sz val="9"/>
      <color theme="4" tint="-0.249977111117893"/>
      <name val="Arial"/>
      <family val="2"/>
    </font>
    <font>
      <b/>
      <sz val="14"/>
      <color rgb="FFC00000"/>
      <name val="Arial"/>
      <family val="2"/>
    </font>
    <font>
      <sz val="9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 Black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indexed="64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indexed="64"/>
      </left>
      <right style="thin">
        <color theme="9" tint="-0.499984740745262"/>
      </right>
      <top/>
      <bottom style="medium">
        <color theme="9" tint="-0.499984740745262"/>
      </bottom>
      <diagonal/>
    </border>
    <border>
      <left style="thin">
        <color indexed="64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indexed="64"/>
      </left>
      <right style="thin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 style="thin">
        <color indexed="64"/>
      </left>
      <right style="thin">
        <color theme="9" tint="-0.499984740745262"/>
      </right>
      <top style="medium">
        <color theme="9" tint="-0.249977111117893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249977111117893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249977111117893"/>
      </right>
      <top style="medium">
        <color theme="9" tint="-0.249977111117893"/>
      </top>
      <bottom style="thin">
        <color theme="9" tint="-0.499984740745262"/>
      </bottom>
      <diagonal/>
    </border>
    <border>
      <left style="medium">
        <color theme="9" tint="-0.249977111117893"/>
      </left>
      <right/>
      <top/>
      <bottom/>
      <diagonal/>
    </border>
    <border>
      <left style="thin">
        <color theme="9" tint="-0.499984740745262"/>
      </left>
      <right style="medium">
        <color theme="9" tint="-0.249977111117893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249977111117893"/>
      </left>
      <right style="thin">
        <color indexed="64"/>
      </right>
      <top/>
      <bottom/>
      <diagonal/>
    </border>
    <border>
      <left/>
      <right style="medium">
        <color theme="9" tint="-0.249977111117893"/>
      </right>
      <top/>
      <bottom style="medium">
        <color theme="9" tint="-0.499984740745262"/>
      </bottom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 style="thin">
        <color indexed="64"/>
      </left>
      <right style="thin">
        <color theme="9" tint="-0.499984740745262"/>
      </right>
      <top style="thin">
        <color theme="9" tint="-0.499984740745262"/>
      </top>
      <bottom style="medium">
        <color theme="9" tint="-0.249977111117893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  <border>
      <left/>
      <right/>
      <top style="medium">
        <color theme="9" tint="-0.249977111117893"/>
      </top>
      <bottom/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/>
      <right style="medium">
        <color theme="9" tint="-0.249977111117893"/>
      </right>
      <top/>
      <bottom/>
      <diagonal/>
    </border>
    <border>
      <left/>
      <right/>
      <top/>
      <bottom style="medium">
        <color theme="9" tint="-0.249977111117893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164" fontId="2" fillId="0" borderId="0" xfId="0" applyNumberFormat="1" applyFont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wrapText="1"/>
    </xf>
    <xf numFmtId="3" fontId="3" fillId="4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wrapText="1"/>
    </xf>
    <xf numFmtId="3" fontId="2" fillId="3" borderId="1" xfId="0" applyNumberFormat="1" applyFont="1" applyFill="1" applyBorder="1" applyAlignment="1">
      <alignment wrapText="1"/>
    </xf>
    <xf numFmtId="0" fontId="5" fillId="0" borderId="1" xfId="0" applyFont="1" applyBorder="1" applyAlignment="1">
      <alignment horizontal="left" wrapText="1"/>
    </xf>
    <xf numFmtId="3" fontId="6" fillId="4" borderId="1" xfId="0" applyNumberFormat="1" applyFont="1" applyFill="1" applyBorder="1" applyAlignment="1">
      <alignment wrapText="1"/>
    </xf>
    <xf numFmtId="0" fontId="2" fillId="3" borderId="2" xfId="0" applyFont="1" applyFill="1" applyBorder="1" applyAlignment="1">
      <alignment horizontal="right"/>
    </xf>
    <xf numFmtId="3" fontId="5" fillId="3" borderId="1" xfId="0" applyNumberFormat="1" applyFont="1" applyFill="1" applyBorder="1" applyAlignment="1">
      <alignment wrapText="1"/>
    </xf>
    <xf numFmtId="3" fontId="3" fillId="4" borderId="1" xfId="0" applyNumberFormat="1" applyFont="1" applyFill="1" applyBorder="1" applyAlignment="1">
      <alignment horizontal="center" wrapText="1"/>
    </xf>
    <xf numFmtId="3" fontId="2" fillId="2" borderId="2" xfId="0" applyNumberFormat="1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wrapText="1"/>
    </xf>
    <xf numFmtId="0" fontId="2" fillId="0" borderId="5" xfId="0" applyFont="1" applyBorder="1"/>
    <xf numFmtId="0" fontId="5" fillId="0" borderId="4" xfId="0" applyFont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17" fillId="3" borderId="4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3" fontId="18" fillId="2" borderId="1" xfId="0" applyNumberFormat="1" applyFont="1" applyFill="1" applyBorder="1" applyAlignment="1">
      <alignment wrapText="1"/>
    </xf>
    <xf numFmtId="0" fontId="9" fillId="0" borderId="0" xfId="0" applyFont="1"/>
    <xf numFmtId="0" fontId="2" fillId="2" borderId="0" xfId="0" applyFont="1" applyFill="1" applyAlignment="1">
      <alignment wrapText="1"/>
    </xf>
    <xf numFmtId="2" fontId="2" fillId="2" borderId="0" xfId="0" applyNumberFormat="1" applyFont="1" applyFill="1"/>
    <xf numFmtId="0" fontId="2" fillId="2" borderId="0" xfId="0" applyFont="1" applyFill="1"/>
    <xf numFmtId="4" fontId="18" fillId="2" borderId="1" xfId="0" applyNumberFormat="1" applyFont="1" applyFill="1" applyBorder="1" applyAlignment="1">
      <alignment wrapText="1"/>
    </xf>
    <xf numFmtId="0" fontId="0" fillId="0" borderId="11" xfId="0" applyBorder="1"/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2" borderId="13" xfId="0" applyFont="1" applyFill="1" applyBorder="1" applyAlignment="1">
      <alignment horizontal="center"/>
    </xf>
    <xf numFmtId="164" fontId="2" fillId="5" borderId="14" xfId="0" applyNumberFormat="1" applyFont="1" applyFill="1" applyBorder="1" applyAlignment="1">
      <alignment horizontal="center" wrapText="1"/>
    </xf>
    <xf numFmtId="0" fontId="0" fillId="0" borderId="15" xfId="0" applyBorder="1"/>
    <xf numFmtId="164" fontId="2" fillId="5" borderId="16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wrapText="1"/>
    </xf>
    <xf numFmtId="164" fontId="2" fillId="5" borderId="16" xfId="0" applyNumberFormat="1" applyFont="1" applyFill="1" applyBorder="1"/>
    <xf numFmtId="164" fontId="7" fillId="5" borderId="16" xfId="0" applyNumberFormat="1" applyFont="1" applyFill="1" applyBorder="1"/>
    <xf numFmtId="4" fontId="18" fillId="5" borderId="16" xfId="0" applyNumberFormat="1" applyFont="1" applyFill="1" applyBorder="1"/>
    <xf numFmtId="3" fontId="5" fillId="3" borderId="16" xfId="0" applyNumberFormat="1" applyFont="1" applyFill="1" applyBorder="1" applyAlignment="1">
      <alignment wrapText="1"/>
    </xf>
    <xf numFmtId="164" fontId="8" fillId="2" borderId="16" xfId="0" applyNumberFormat="1" applyFont="1" applyFill="1" applyBorder="1"/>
    <xf numFmtId="164" fontId="18" fillId="5" borderId="16" xfId="0" applyNumberFormat="1" applyFont="1" applyFill="1" applyBorder="1"/>
    <xf numFmtId="0" fontId="2" fillId="2" borderId="16" xfId="0" applyFont="1" applyFill="1" applyBorder="1" applyAlignment="1">
      <alignment horizontal="right"/>
    </xf>
    <xf numFmtId="0" fontId="5" fillId="2" borderId="16" xfId="0" applyFont="1" applyFill="1" applyBorder="1" applyAlignment="1">
      <alignment horizontal="right"/>
    </xf>
    <xf numFmtId="4" fontId="16" fillId="2" borderId="16" xfId="0" applyNumberFormat="1" applyFont="1" applyFill="1" applyBorder="1" applyAlignment="1">
      <alignment wrapText="1"/>
    </xf>
    <xf numFmtId="0" fontId="5" fillId="3" borderId="16" xfId="0" applyFont="1" applyFill="1" applyBorder="1" applyAlignment="1">
      <alignment wrapText="1"/>
    </xf>
    <xf numFmtId="164" fontId="16" fillId="5" borderId="16" xfId="0" applyNumberFormat="1" applyFont="1" applyFill="1" applyBorder="1"/>
    <xf numFmtId="164" fontId="6" fillId="2" borderId="18" xfId="0" applyNumberFormat="1" applyFont="1" applyFill="1" applyBorder="1"/>
    <xf numFmtId="0" fontId="0" fillId="0" borderId="19" xfId="0" applyBorder="1"/>
    <xf numFmtId="0" fontId="5" fillId="2" borderId="20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wrapText="1"/>
    </xf>
    <xf numFmtId="0" fontId="2" fillId="3" borderId="21" xfId="0" applyFont="1" applyFill="1" applyBorder="1" applyAlignment="1">
      <alignment horizontal="right"/>
    </xf>
    <xf numFmtId="164" fontId="16" fillId="2" borderId="22" xfId="0" applyNumberFormat="1" applyFont="1" applyFill="1" applyBorder="1"/>
    <xf numFmtId="0" fontId="6" fillId="0" borderId="23" xfId="0" applyFont="1" applyBorder="1" applyAlignment="1">
      <alignment horizontal="left" wrapText="1"/>
    </xf>
    <xf numFmtId="0" fontId="2" fillId="0" borderId="23" xfId="0" applyFont="1" applyBorder="1" applyAlignment="1">
      <alignment horizontal="right"/>
    </xf>
    <xf numFmtId="2" fontId="2" fillId="2" borderId="26" xfId="0" applyNumberFormat="1" applyFont="1" applyFill="1" applyBorder="1"/>
    <xf numFmtId="0" fontId="2" fillId="2" borderId="26" xfId="0" applyFont="1" applyFill="1" applyBorder="1" applyAlignment="1">
      <alignment vertical="center" wrapText="1"/>
    </xf>
    <xf numFmtId="0" fontId="18" fillId="6" borderId="0" xfId="0" applyFont="1" applyFill="1"/>
    <xf numFmtId="2" fontId="2" fillId="2" borderId="25" xfId="0" applyNumberFormat="1" applyFont="1" applyFill="1" applyBorder="1"/>
    <xf numFmtId="2" fontId="2" fillId="2" borderId="22" xfId="0" applyNumberFormat="1" applyFont="1" applyFill="1" applyBorder="1"/>
    <xf numFmtId="0" fontId="6" fillId="0" borderId="4" xfId="0" applyFont="1" applyBorder="1" applyAlignment="1">
      <alignment wrapText="1"/>
    </xf>
    <xf numFmtId="0" fontId="3" fillId="6" borderId="3" xfId="0" applyFont="1" applyFill="1" applyBorder="1" applyAlignment="1">
      <alignment horizontal="center"/>
    </xf>
    <xf numFmtId="0" fontId="3" fillId="6" borderId="0" xfId="0" applyFont="1" applyFill="1"/>
    <xf numFmtId="0" fontId="3" fillId="6" borderId="26" xfId="0" applyFont="1" applyFill="1" applyBorder="1"/>
    <xf numFmtId="0" fontId="2" fillId="0" borderId="23" xfId="0" applyFont="1" applyBorder="1" applyAlignment="1">
      <alignment horizontal="right" wrapText="1"/>
    </xf>
    <xf numFmtId="0" fontId="6" fillId="0" borderId="0" xfId="0" applyFont="1"/>
    <xf numFmtId="0" fontId="0" fillId="0" borderId="0" xfId="0" applyAlignment="1">
      <alignment horizontal="right"/>
    </xf>
    <xf numFmtId="0" fontId="10" fillId="0" borderId="0" xfId="0" applyFont="1" applyAlignment="1">
      <alignment horizontal="right" wrapText="1"/>
    </xf>
    <xf numFmtId="166" fontId="3" fillId="0" borderId="0" xfId="0" applyNumberFormat="1" applyFont="1"/>
    <xf numFmtId="2" fontId="14" fillId="0" borderId="0" xfId="0" applyNumberFormat="1" applyFont="1"/>
    <xf numFmtId="0" fontId="3" fillId="0" borderId="0" xfId="0" applyFont="1"/>
    <xf numFmtId="2" fontId="13" fillId="0" borderId="0" xfId="0" applyNumberFormat="1" applyFont="1"/>
    <xf numFmtId="2" fontId="0" fillId="0" borderId="0" xfId="0" applyNumberFormat="1" applyAlignment="1">
      <alignment horizontal="left"/>
    </xf>
    <xf numFmtId="2" fontId="0" fillId="0" borderId="0" xfId="0" applyNumberFormat="1"/>
    <xf numFmtId="2" fontId="11" fillId="0" borderId="0" xfId="0" applyNumberFormat="1" applyFont="1"/>
    <xf numFmtId="166" fontId="11" fillId="0" borderId="0" xfId="0" applyNumberFormat="1" applyFont="1"/>
    <xf numFmtId="3" fontId="3" fillId="0" borderId="0" xfId="0" applyNumberFormat="1" applyFont="1" applyAlignment="1">
      <alignment wrapText="1"/>
    </xf>
    <xf numFmtId="9" fontId="11" fillId="0" borderId="0" xfId="0" applyNumberFormat="1" applyFont="1"/>
    <xf numFmtId="0" fontId="12" fillId="0" borderId="0" xfId="0" applyFont="1" applyAlignment="1">
      <alignment wrapText="1"/>
    </xf>
    <xf numFmtId="166" fontId="19" fillId="0" borderId="0" xfId="0" applyNumberFormat="1" applyFont="1"/>
    <xf numFmtId="165" fontId="2" fillId="0" borderId="0" xfId="0" applyNumberFormat="1" applyFont="1"/>
    <xf numFmtId="166" fontId="11" fillId="0" borderId="0" xfId="0" applyNumberFormat="1" applyFont="1" applyAlignment="1">
      <alignment vertical="center"/>
    </xf>
    <xf numFmtId="0" fontId="10" fillId="0" borderId="0" xfId="0" applyFont="1" applyAlignment="1">
      <alignment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9" fillId="0" borderId="2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0" fillId="0" borderId="17" xfId="0" applyBorder="1" applyAlignment="1">
      <alignment horizontal="left"/>
    </xf>
    <xf numFmtId="0" fontId="5" fillId="2" borderId="10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E61F2-1B17-4CC2-A05E-2AFA9640421E}">
  <dimension ref="A1:G67"/>
  <sheetViews>
    <sheetView tabSelected="1" topLeftCell="A18" zoomScale="85" zoomScaleNormal="85" workbookViewId="0">
      <selection activeCell="J62" sqref="J62"/>
    </sheetView>
  </sheetViews>
  <sheetFormatPr baseColWidth="10" defaultRowHeight="15" x14ac:dyDescent="0.25"/>
  <cols>
    <col min="1" max="1" width="10.7109375" customWidth="1"/>
    <col min="2" max="2" width="33.7109375" style="1" customWidth="1"/>
    <col min="3" max="3" width="9.7109375" style="1" customWidth="1"/>
    <col min="4" max="4" width="10.28515625" style="1" customWidth="1"/>
    <col min="5" max="5" width="11.42578125" style="1"/>
    <col min="6" max="6" width="11.42578125" style="4"/>
    <col min="7" max="7" width="4.5703125" style="1" customWidth="1"/>
  </cols>
  <sheetData>
    <row r="1" spans="1:7" ht="28.9" customHeight="1" thickBot="1" x14ac:dyDescent="0.3">
      <c r="A1" s="96" t="s">
        <v>33</v>
      </c>
      <c r="B1" s="96"/>
      <c r="C1" s="96"/>
      <c r="D1" s="96"/>
      <c r="E1" s="96"/>
      <c r="F1" s="96"/>
      <c r="G1" s="32"/>
    </row>
    <row r="2" spans="1:7" ht="24.75" x14ac:dyDescent="0.25">
      <c r="A2" s="37"/>
      <c r="B2" s="38"/>
      <c r="C2" s="39"/>
      <c r="D2" s="40" t="s">
        <v>28</v>
      </c>
      <c r="E2" s="41"/>
      <c r="F2" s="42" t="s">
        <v>27</v>
      </c>
    </row>
    <row r="3" spans="1:7" ht="96.75" x14ac:dyDescent="0.25">
      <c r="A3" s="43"/>
      <c r="B3" s="71" t="s">
        <v>0</v>
      </c>
      <c r="C3" s="6"/>
      <c r="D3" s="5" t="s">
        <v>29</v>
      </c>
      <c r="E3" s="7" t="s">
        <v>26</v>
      </c>
      <c r="F3" s="44" t="s">
        <v>1</v>
      </c>
    </row>
    <row r="4" spans="1:7" x14ac:dyDescent="0.25">
      <c r="A4" s="43"/>
      <c r="B4" s="20"/>
      <c r="C4" s="8"/>
      <c r="D4" s="8"/>
      <c r="E4" s="8"/>
      <c r="F4" s="45"/>
    </row>
    <row r="5" spans="1:7" x14ac:dyDescent="0.25">
      <c r="A5" s="43" t="s">
        <v>36</v>
      </c>
      <c r="B5" s="21" t="s">
        <v>2</v>
      </c>
      <c r="C5" s="9" t="s">
        <v>29</v>
      </c>
      <c r="D5" s="15">
        <v>0</v>
      </c>
      <c r="E5" s="11"/>
      <c r="F5" s="46"/>
    </row>
    <row r="6" spans="1:7" x14ac:dyDescent="0.25">
      <c r="A6" s="43" t="s">
        <v>37</v>
      </c>
      <c r="B6" s="21" t="s">
        <v>3</v>
      </c>
      <c r="C6" s="9" t="s">
        <v>29</v>
      </c>
      <c r="D6" s="15">
        <v>0</v>
      </c>
      <c r="E6" s="11"/>
      <c r="F6" s="46"/>
    </row>
    <row r="7" spans="1:7" x14ac:dyDescent="0.25">
      <c r="A7" s="43" t="s">
        <v>38</v>
      </c>
      <c r="B7" s="26" t="s">
        <v>24</v>
      </c>
      <c r="C7" s="9" t="s">
        <v>29</v>
      </c>
      <c r="D7" s="15">
        <v>0</v>
      </c>
      <c r="E7" s="11"/>
      <c r="F7" s="47"/>
    </row>
    <row r="8" spans="1:7" x14ac:dyDescent="0.25">
      <c r="A8" s="43" t="s">
        <v>64</v>
      </c>
      <c r="B8" s="26" t="s">
        <v>61</v>
      </c>
      <c r="C8" s="9"/>
      <c r="D8" s="15"/>
      <c r="E8" s="11"/>
      <c r="F8" s="48" t="e">
        <f>D6/D5</f>
        <v>#DIV/0!</v>
      </c>
    </row>
    <row r="9" spans="1:7" x14ac:dyDescent="0.25">
      <c r="A9" s="43" t="s">
        <v>65</v>
      </c>
      <c r="B9" s="26" t="s">
        <v>62</v>
      </c>
      <c r="C9" s="9"/>
      <c r="D9" s="15"/>
      <c r="E9" s="11"/>
      <c r="F9" s="48" t="e">
        <f>D7/D5</f>
        <v>#DIV/0!</v>
      </c>
    </row>
    <row r="10" spans="1:7" x14ac:dyDescent="0.25">
      <c r="A10" s="43" t="s">
        <v>67</v>
      </c>
      <c r="B10" s="22" t="s">
        <v>66</v>
      </c>
      <c r="C10" s="12"/>
      <c r="D10" s="17"/>
      <c r="E10" s="12"/>
      <c r="F10" s="49"/>
    </row>
    <row r="11" spans="1:7" ht="18.600000000000001" customHeight="1" x14ac:dyDescent="0.25">
      <c r="A11" s="43" t="s">
        <v>68</v>
      </c>
      <c r="B11" s="24" t="s">
        <v>58</v>
      </c>
      <c r="C11" s="9" t="s">
        <v>29</v>
      </c>
      <c r="D11" s="10">
        <v>0</v>
      </c>
      <c r="E11" s="30"/>
      <c r="F11" s="50"/>
    </row>
    <row r="12" spans="1:7" ht="24.75" x14ac:dyDescent="0.25">
      <c r="A12" s="43" t="s">
        <v>69</v>
      </c>
      <c r="B12" s="24" t="s">
        <v>4</v>
      </c>
      <c r="D12" s="10">
        <v>0</v>
      </c>
      <c r="E12" s="11">
        <v>1</v>
      </c>
      <c r="F12" s="51">
        <f>D12*E12</f>
        <v>0</v>
      </c>
    </row>
    <row r="13" spans="1:7" ht="36.75" x14ac:dyDescent="0.25">
      <c r="A13" s="43" t="s">
        <v>70</v>
      </c>
      <c r="B13" s="23" t="s">
        <v>5</v>
      </c>
      <c r="C13" s="9" t="s">
        <v>29</v>
      </c>
      <c r="D13" s="10">
        <v>0</v>
      </c>
      <c r="E13" s="11">
        <v>0.2</v>
      </c>
      <c r="F13" s="51">
        <f t="shared" ref="F13:F14" si="0">D13*E13</f>
        <v>0</v>
      </c>
    </row>
    <row r="14" spans="1:7" ht="36.75" x14ac:dyDescent="0.25">
      <c r="A14" s="43" t="s">
        <v>71</v>
      </c>
      <c r="B14" s="23" t="s">
        <v>6</v>
      </c>
      <c r="C14" s="9" t="s">
        <v>29</v>
      </c>
      <c r="D14" s="10">
        <v>0</v>
      </c>
      <c r="E14" s="11">
        <v>0.4</v>
      </c>
      <c r="F14" s="51">
        <f t="shared" si="0"/>
        <v>0</v>
      </c>
    </row>
    <row r="15" spans="1:7" ht="25.15" customHeight="1" x14ac:dyDescent="0.25">
      <c r="A15" s="97" t="s">
        <v>72</v>
      </c>
      <c r="B15" s="98" t="s">
        <v>59</v>
      </c>
      <c r="C15" s="12" t="s">
        <v>29</v>
      </c>
      <c r="D15" s="31">
        <f>D11</f>
        <v>0</v>
      </c>
      <c r="E15" s="11"/>
      <c r="F15" s="52"/>
    </row>
    <row r="16" spans="1:7" ht="15.75" thickBot="1" x14ac:dyDescent="0.3">
      <c r="A16" s="97"/>
      <c r="B16" s="99"/>
      <c r="C16" s="12" t="s">
        <v>63</v>
      </c>
      <c r="D16" s="36" t="e">
        <f>D11/(D5-D7)</f>
        <v>#DIV/0!</v>
      </c>
      <c r="E16" s="11"/>
      <c r="F16" s="52"/>
    </row>
    <row r="17" spans="1:6" ht="25.9" customHeight="1" x14ac:dyDescent="0.25">
      <c r="A17" s="100" t="s">
        <v>73</v>
      </c>
      <c r="B17" s="101" t="s">
        <v>60</v>
      </c>
      <c r="C17" s="12" t="s">
        <v>29</v>
      </c>
      <c r="D17" s="11"/>
      <c r="E17" s="11"/>
      <c r="F17" s="53">
        <f>SUM(F12:F14)</f>
        <v>0</v>
      </c>
    </row>
    <row r="18" spans="1:6" x14ac:dyDescent="0.25">
      <c r="A18" s="100"/>
      <c r="B18" s="102"/>
      <c r="C18" s="12" t="s">
        <v>63</v>
      </c>
      <c r="D18" s="11"/>
      <c r="E18" s="11"/>
      <c r="F18" s="54" t="e">
        <f>F17/(D5-D7)</f>
        <v>#DIV/0!</v>
      </c>
    </row>
    <row r="19" spans="1:6" ht="15.75" x14ac:dyDescent="0.3">
      <c r="A19" s="43" t="s">
        <v>39</v>
      </c>
      <c r="B19" s="29" t="s">
        <v>7</v>
      </c>
      <c r="C19" s="12"/>
      <c r="D19" s="13"/>
      <c r="E19" s="12"/>
      <c r="F19" s="55"/>
    </row>
    <row r="20" spans="1:6" ht="48.75" x14ac:dyDescent="0.25">
      <c r="A20" s="43" t="s">
        <v>40</v>
      </c>
      <c r="B20" s="23" t="s">
        <v>8</v>
      </c>
      <c r="C20" s="9" t="s">
        <v>29</v>
      </c>
      <c r="D20" s="31">
        <f>D5-D7-D11</f>
        <v>0</v>
      </c>
      <c r="E20" s="11">
        <v>1</v>
      </c>
      <c r="F20" s="56">
        <f>D20*E20</f>
        <v>0</v>
      </c>
    </row>
    <row r="21" spans="1:6" ht="36.75" x14ac:dyDescent="0.25">
      <c r="A21" s="43" t="s">
        <v>41</v>
      </c>
      <c r="B21" s="23" t="s">
        <v>9</v>
      </c>
      <c r="C21" s="9" t="s">
        <v>29</v>
      </c>
      <c r="D21" s="10">
        <v>0</v>
      </c>
      <c r="E21" s="11">
        <v>0.5</v>
      </c>
      <c r="F21" s="51">
        <f>D21*E21</f>
        <v>0</v>
      </c>
    </row>
    <row r="22" spans="1:6" x14ac:dyDescent="0.25">
      <c r="A22" s="43" t="s">
        <v>42</v>
      </c>
      <c r="B22" s="23" t="s">
        <v>10</v>
      </c>
      <c r="C22" s="9" t="s">
        <v>29</v>
      </c>
      <c r="D22" s="10">
        <v>0</v>
      </c>
      <c r="E22" s="11">
        <v>0.3</v>
      </c>
      <c r="F22" s="51">
        <f t="shared" ref="F22:F31" si="1">D22*E22</f>
        <v>0</v>
      </c>
    </row>
    <row r="23" spans="1:6" x14ac:dyDescent="0.25">
      <c r="A23" s="43" t="s">
        <v>43</v>
      </c>
      <c r="B23" s="23" t="s">
        <v>11</v>
      </c>
      <c r="C23" s="9" t="s">
        <v>29</v>
      </c>
      <c r="D23" s="10">
        <v>0</v>
      </c>
      <c r="E23" s="11">
        <v>0.5</v>
      </c>
      <c r="F23" s="51">
        <f t="shared" si="1"/>
        <v>0</v>
      </c>
    </row>
    <row r="24" spans="1:6" x14ac:dyDescent="0.25">
      <c r="A24" s="43" t="s">
        <v>44</v>
      </c>
      <c r="B24" s="23" t="s">
        <v>12</v>
      </c>
      <c r="C24" s="9" t="s">
        <v>29</v>
      </c>
      <c r="D24" s="10">
        <v>0</v>
      </c>
      <c r="E24" s="11">
        <v>0.6</v>
      </c>
      <c r="F24" s="51">
        <f t="shared" si="1"/>
        <v>0</v>
      </c>
    </row>
    <row r="25" spans="1:6" x14ac:dyDescent="0.25">
      <c r="A25" s="43" t="s">
        <v>45</v>
      </c>
      <c r="B25" s="23" t="s">
        <v>13</v>
      </c>
      <c r="C25" s="9" t="s">
        <v>29</v>
      </c>
      <c r="D25" s="10">
        <v>0</v>
      </c>
      <c r="E25" s="11">
        <v>0.3</v>
      </c>
      <c r="F25" s="51">
        <f t="shared" si="1"/>
        <v>0</v>
      </c>
    </row>
    <row r="26" spans="1:6" x14ac:dyDescent="0.25">
      <c r="A26" s="43" t="s">
        <v>46</v>
      </c>
      <c r="B26" s="23" t="s">
        <v>14</v>
      </c>
      <c r="C26" s="9" t="s">
        <v>29</v>
      </c>
      <c r="D26" s="10">
        <v>0</v>
      </c>
      <c r="E26" s="11">
        <v>0.8</v>
      </c>
      <c r="F26" s="51">
        <f t="shared" si="1"/>
        <v>0</v>
      </c>
    </row>
    <row r="27" spans="1:6" ht="24.75" x14ac:dyDescent="0.25">
      <c r="A27" s="43" t="s">
        <v>47</v>
      </c>
      <c r="B27" s="23" t="s">
        <v>15</v>
      </c>
      <c r="C27" s="9" t="s">
        <v>21</v>
      </c>
      <c r="D27" s="10">
        <v>0</v>
      </c>
      <c r="E27" s="11">
        <v>5</v>
      </c>
      <c r="F27" s="51">
        <f t="shared" si="1"/>
        <v>0</v>
      </c>
    </row>
    <row r="28" spans="1:6" ht="24.75" x14ac:dyDescent="0.25">
      <c r="A28" s="43" t="s">
        <v>48</v>
      </c>
      <c r="B28" s="23" t="s">
        <v>16</v>
      </c>
      <c r="C28" s="9" t="s">
        <v>21</v>
      </c>
      <c r="D28" s="10">
        <v>0</v>
      </c>
      <c r="E28" s="11">
        <v>3</v>
      </c>
      <c r="F28" s="51">
        <f t="shared" si="1"/>
        <v>0</v>
      </c>
    </row>
    <row r="29" spans="1:6" ht="24.75" x14ac:dyDescent="0.25">
      <c r="A29" s="43" t="s">
        <v>49</v>
      </c>
      <c r="B29" s="23" t="s">
        <v>23</v>
      </c>
      <c r="C29" s="9" t="s">
        <v>22</v>
      </c>
      <c r="D29" s="10">
        <v>0</v>
      </c>
      <c r="E29" s="11">
        <v>0.3</v>
      </c>
      <c r="F29" s="51">
        <f t="shared" si="1"/>
        <v>0</v>
      </c>
    </row>
    <row r="30" spans="1:6" x14ac:dyDescent="0.25">
      <c r="A30" s="43" t="s">
        <v>50</v>
      </c>
      <c r="B30" s="23" t="s">
        <v>20</v>
      </c>
      <c r="C30" s="9" t="s">
        <v>21</v>
      </c>
      <c r="D30" s="10">
        <v>0</v>
      </c>
      <c r="E30" s="11">
        <v>0.2</v>
      </c>
      <c r="F30" s="51">
        <f t="shared" si="1"/>
        <v>0</v>
      </c>
    </row>
    <row r="31" spans="1:6" x14ac:dyDescent="0.25">
      <c r="A31" s="43" t="s">
        <v>51</v>
      </c>
      <c r="B31" s="25" t="s">
        <v>34</v>
      </c>
      <c r="C31" s="9" t="s">
        <v>29</v>
      </c>
      <c r="D31" s="10">
        <v>0</v>
      </c>
      <c r="E31" s="11">
        <v>1.1000000000000001</v>
      </c>
      <c r="F31" s="51">
        <f t="shared" si="1"/>
        <v>0</v>
      </c>
    </row>
    <row r="32" spans="1:6" x14ac:dyDescent="0.25">
      <c r="A32" s="43" t="s">
        <v>52</v>
      </c>
      <c r="B32" s="26" t="s">
        <v>17</v>
      </c>
      <c r="C32" s="14"/>
      <c r="D32" s="10"/>
      <c r="E32" s="11"/>
      <c r="F32" s="51"/>
    </row>
    <row r="33" spans="1:6" ht="36.75" x14ac:dyDescent="0.25">
      <c r="A33" s="43" t="s">
        <v>53</v>
      </c>
      <c r="B33" s="23" t="s">
        <v>18</v>
      </c>
      <c r="C33" s="9" t="s">
        <v>29</v>
      </c>
      <c r="D33" s="10">
        <v>0</v>
      </c>
      <c r="E33" s="11">
        <v>0.8</v>
      </c>
      <c r="F33" s="51">
        <f>D33*E33</f>
        <v>0</v>
      </c>
    </row>
    <row r="34" spans="1:6" ht="24.75" x14ac:dyDescent="0.25">
      <c r="A34" s="43" t="s">
        <v>54</v>
      </c>
      <c r="B34" s="23" t="s">
        <v>30</v>
      </c>
      <c r="C34" s="9" t="s">
        <v>29</v>
      </c>
      <c r="D34" s="10">
        <v>0</v>
      </c>
      <c r="E34" s="11">
        <v>1.1000000000000001</v>
      </c>
      <c r="F34" s="51">
        <f>D34*E34</f>
        <v>0</v>
      </c>
    </row>
    <row r="35" spans="1:6" ht="20.45" customHeight="1" thickBot="1" x14ac:dyDescent="0.4">
      <c r="A35" s="43" t="s">
        <v>56</v>
      </c>
      <c r="B35" s="27" t="s">
        <v>55</v>
      </c>
      <c r="C35" s="28" t="s">
        <v>29</v>
      </c>
      <c r="D35" s="19">
        <f>D20</f>
        <v>0</v>
      </c>
      <c r="E35" s="16"/>
      <c r="F35" s="57"/>
    </row>
    <row r="36" spans="1:6" ht="19.149999999999999" customHeight="1" thickBot="1" x14ac:dyDescent="0.4">
      <c r="A36" s="58" t="s">
        <v>57</v>
      </c>
      <c r="B36" s="59" t="s">
        <v>19</v>
      </c>
      <c r="C36" s="60" t="s">
        <v>29</v>
      </c>
      <c r="D36" s="61"/>
      <c r="E36" s="62"/>
      <c r="F36" s="63">
        <f>SUM(F20:F34)</f>
        <v>0</v>
      </c>
    </row>
    <row r="37" spans="1:6" x14ac:dyDescent="0.25">
      <c r="B37" s="3"/>
      <c r="C37" s="3"/>
      <c r="D37" s="3"/>
      <c r="E37" s="2"/>
    </row>
    <row r="38" spans="1:6" x14ac:dyDescent="0.25">
      <c r="B38" s="1" t="s">
        <v>32</v>
      </c>
      <c r="C38" s="18" t="s">
        <v>35</v>
      </c>
      <c r="E38" s="2"/>
    </row>
    <row r="39" spans="1:6" ht="15.75" thickBot="1" x14ac:dyDescent="0.3">
      <c r="B39" s="3"/>
      <c r="C39" s="103"/>
      <c r="D39" s="103"/>
      <c r="E39" s="103"/>
      <c r="F39" s="103"/>
    </row>
    <row r="40" spans="1:6" ht="22.9" customHeight="1" x14ac:dyDescent="0.25">
      <c r="A40" s="37"/>
      <c r="B40" s="64" t="s">
        <v>74</v>
      </c>
      <c r="C40" s="75" t="s">
        <v>75</v>
      </c>
      <c r="D40" s="65" t="s">
        <v>25</v>
      </c>
      <c r="E40" s="94" t="s">
        <v>81</v>
      </c>
      <c r="F40" s="95"/>
    </row>
    <row r="41" spans="1:6" x14ac:dyDescent="0.25">
      <c r="A41" s="43"/>
      <c r="B41" s="33" t="s">
        <v>76</v>
      </c>
      <c r="C41" s="73">
        <v>0.4</v>
      </c>
      <c r="D41" s="34" t="e">
        <f>F8</f>
        <v>#DIV/0!</v>
      </c>
      <c r="E41" s="34"/>
      <c r="F41" s="69" t="e">
        <f>C41-D41</f>
        <v>#DIV/0!</v>
      </c>
    </row>
    <row r="42" spans="1:6" x14ac:dyDescent="0.25">
      <c r="A42" s="43"/>
      <c r="B42" s="33" t="s">
        <v>77</v>
      </c>
      <c r="C42" s="73">
        <v>0.3</v>
      </c>
      <c r="D42" s="34" t="e">
        <f>F9</f>
        <v>#DIV/0!</v>
      </c>
      <c r="E42" s="34"/>
      <c r="F42" s="69" t="e">
        <f>C42-D42</f>
        <v>#DIV/0!</v>
      </c>
    </row>
    <row r="43" spans="1:6" ht="24.75" x14ac:dyDescent="0.25">
      <c r="A43" s="43"/>
      <c r="B43" s="33" t="s">
        <v>78</v>
      </c>
      <c r="C43" s="73">
        <v>0.3</v>
      </c>
      <c r="D43" s="34" t="e">
        <f>F18</f>
        <v>#DIV/0!</v>
      </c>
      <c r="E43" s="34"/>
      <c r="F43" s="69" t="e">
        <f>C43-D43</f>
        <v>#DIV/0!</v>
      </c>
    </row>
    <row r="44" spans="1:6" x14ac:dyDescent="0.25">
      <c r="A44" s="43"/>
      <c r="B44" s="35" t="s">
        <v>79</v>
      </c>
      <c r="C44" s="68">
        <f>D5*C45</f>
        <v>0</v>
      </c>
      <c r="D44" s="34">
        <f>F36</f>
        <v>0</v>
      </c>
      <c r="E44" s="34"/>
      <c r="F44" s="69">
        <f>(C44-D44)*(-1)</f>
        <v>0</v>
      </c>
    </row>
    <row r="45" spans="1:6" ht="15.75" thickBot="1" x14ac:dyDescent="0.3">
      <c r="A45" s="58"/>
      <c r="B45" s="67" t="s">
        <v>80</v>
      </c>
      <c r="C45" s="74">
        <v>0.8</v>
      </c>
      <c r="D45" s="66" t="e">
        <f>F36/D5</f>
        <v>#DIV/0!</v>
      </c>
      <c r="E45" s="66"/>
      <c r="F45" s="70" t="e">
        <f>D45-C45</f>
        <v>#DIV/0!</v>
      </c>
    </row>
    <row r="47" spans="1:6" ht="13.9" customHeight="1" x14ac:dyDescent="0.25">
      <c r="B47" s="1" t="s">
        <v>31</v>
      </c>
      <c r="C47" s="72" t="s">
        <v>35</v>
      </c>
    </row>
    <row r="51" spans="2:7" x14ac:dyDescent="0.25">
      <c r="B51" s="76"/>
      <c r="C51"/>
      <c r="D51"/>
      <c r="E51" s="77"/>
      <c r="F51" s="78"/>
      <c r="G51"/>
    </row>
    <row r="52" spans="2:7" x14ac:dyDescent="0.25">
      <c r="B52" s="79"/>
      <c r="D52"/>
      <c r="E52" s="80"/>
      <c r="F52" s="92"/>
      <c r="G52"/>
    </row>
    <row r="53" spans="2:7" x14ac:dyDescent="0.25">
      <c r="B53" s="81"/>
      <c r="D53"/>
      <c r="E53" s="82"/>
      <c r="F53" s="92"/>
      <c r="G53"/>
    </row>
    <row r="54" spans="2:7" x14ac:dyDescent="0.25">
      <c r="D54"/>
      <c r="E54" s="80"/>
      <c r="F54" s="92"/>
      <c r="G54"/>
    </row>
    <row r="55" spans="2:7" x14ac:dyDescent="0.25">
      <c r="B55" s="81"/>
      <c r="D55"/>
      <c r="E55" s="80"/>
      <c r="F55" s="92"/>
      <c r="G55"/>
    </row>
    <row r="56" spans="2:7" x14ac:dyDescent="0.25">
      <c r="D56"/>
      <c r="E56" s="80"/>
      <c r="F56" s="92"/>
      <c r="G56"/>
    </row>
    <row r="57" spans="2:7" x14ac:dyDescent="0.25">
      <c r="B57"/>
      <c r="C57" s="83"/>
      <c r="D57" s="84"/>
      <c r="E57" s="85"/>
      <c r="F57" s="86"/>
      <c r="G57"/>
    </row>
    <row r="58" spans="2:7" x14ac:dyDescent="0.25">
      <c r="F58"/>
      <c r="G58"/>
    </row>
    <row r="59" spans="2:7" x14ac:dyDescent="0.25">
      <c r="F59"/>
      <c r="G59"/>
    </row>
    <row r="60" spans="2:7" x14ac:dyDescent="0.25">
      <c r="B60" s="76"/>
      <c r="C60" s="93"/>
      <c r="D60" s="93"/>
      <c r="E60" s="77"/>
      <c r="F60" s="78"/>
      <c r="G60"/>
    </row>
    <row r="61" spans="2:7" x14ac:dyDescent="0.25">
      <c r="B61"/>
      <c r="C61" s="87"/>
      <c r="D61" s="87"/>
      <c r="E61" s="88"/>
      <c r="G61"/>
    </row>
    <row r="62" spans="2:7" x14ac:dyDescent="0.25">
      <c r="B62" s="89"/>
      <c r="C62"/>
      <c r="D62"/>
      <c r="E62"/>
      <c r="F62" s="90"/>
      <c r="G62"/>
    </row>
    <row r="63" spans="2:7" x14ac:dyDescent="0.25">
      <c r="F63" s="91"/>
    </row>
    <row r="67" spans="6:6" x14ac:dyDescent="0.25">
      <c r="F67"/>
    </row>
  </sheetData>
  <mergeCells count="7">
    <mergeCell ref="E40:F40"/>
    <mergeCell ref="A1:F1"/>
    <mergeCell ref="A15:A16"/>
    <mergeCell ref="B15:B16"/>
    <mergeCell ref="A17:A18"/>
    <mergeCell ref="B17:B18"/>
    <mergeCell ref="C39:F3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B1BB9-9B6A-4C88-8038-BD6E927820E8}">
  <dimension ref="A1:G67"/>
  <sheetViews>
    <sheetView topLeftCell="A38" zoomScale="85" zoomScaleNormal="85" workbookViewId="0">
      <selection activeCell="B50" sqref="B50:H63"/>
    </sheetView>
  </sheetViews>
  <sheetFormatPr baseColWidth="10" defaultRowHeight="15" x14ac:dyDescent="0.25"/>
  <cols>
    <col min="1" max="1" width="10.7109375" customWidth="1"/>
    <col min="2" max="2" width="33.7109375" style="1" customWidth="1"/>
    <col min="3" max="3" width="9.7109375" style="1" customWidth="1"/>
    <col min="4" max="4" width="10.28515625" style="1" customWidth="1"/>
    <col min="5" max="5" width="11.42578125" style="1"/>
    <col min="6" max="6" width="11.42578125" style="4"/>
    <col min="7" max="7" width="4.5703125" style="1" customWidth="1"/>
  </cols>
  <sheetData>
    <row r="1" spans="1:7" ht="28.9" customHeight="1" thickBot="1" x14ac:dyDescent="0.3">
      <c r="A1" s="96" t="s">
        <v>33</v>
      </c>
      <c r="B1" s="96"/>
      <c r="C1" s="96"/>
      <c r="D1" s="96"/>
      <c r="E1" s="96"/>
      <c r="F1" s="96"/>
      <c r="G1" s="32"/>
    </row>
    <row r="2" spans="1:7" ht="24.75" x14ac:dyDescent="0.25">
      <c r="A2" s="37"/>
      <c r="B2" s="38"/>
      <c r="C2" s="39"/>
      <c r="D2" s="40" t="s">
        <v>28</v>
      </c>
      <c r="E2" s="41"/>
      <c r="F2" s="42" t="s">
        <v>27</v>
      </c>
    </row>
    <row r="3" spans="1:7" ht="96.75" x14ac:dyDescent="0.25">
      <c r="A3" s="43"/>
      <c r="B3" s="71" t="s">
        <v>0</v>
      </c>
      <c r="C3" s="6"/>
      <c r="D3" s="5" t="s">
        <v>29</v>
      </c>
      <c r="E3" s="7" t="s">
        <v>26</v>
      </c>
      <c r="F3" s="44" t="s">
        <v>1</v>
      </c>
    </row>
    <row r="4" spans="1:7" x14ac:dyDescent="0.25">
      <c r="A4" s="43"/>
      <c r="B4" s="20"/>
      <c r="C4" s="8"/>
      <c r="D4" s="8"/>
      <c r="E4" s="8"/>
      <c r="F4" s="45"/>
    </row>
    <row r="5" spans="1:7" x14ac:dyDescent="0.25">
      <c r="A5" s="43" t="s">
        <v>36</v>
      </c>
      <c r="B5" s="21" t="s">
        <v>2</v>
      </c>
      <c r="C5" s="9" t="s">
        <v>29</v>
      </c>
      <c r="D5" s="15">
        <v>0</v>
      </c>
      <c r="E5" s="11"/>
      <c r="F5" s="46"/>
    </row>
    <row r="6" spans="1:7" x14ac:dyDescent="0.25">
      <c r="A6" s="43" t="s">
        <v>37</v>
      </c>
      <c r="B6" s="21" t="s">
        <v>3</v>
      </c>
      <c r="C6" s="9" t="s">
        <v>29</v>
      </c>
      <c r="D6" s="15">
        <v>0</v>
      </c>
      <c r="E6" s="11"/>
      <c r="F6" s="46"/>
    </row>
    <row r="7" spans="1:7" x14ac:dyDescent="0.25">
      <c r="A7" s="43" t="s">
        <v>38</v>
      </c>
      <c r="B7" s="26" t="s">
        <v>24</v>
      </c>
      <c r="C7" s="9" t="s">
        <v>29</v>
      </c>
      <c r="D7" s="15">
        <v>0</v>
      </c>
      <c r="E7" s="11"/>
      <c r="F7" s="47"/>
    </row>
    <row r="8" spans="1:7" x14ac:dyDescent="0.25">
      <c r="A8" s="43" t="s">
        <v>64</v>
      </c>
      <c r="B8" s="26" t="s">
        <v>61</v>
      </c>
      <c r="C8" s="9"/>
      <c r="D8" s="15"/>
      <c r="E8" s="11"/>
      <c r="F8" s="48" t="e">
        <f>D6/D5</f>
        <v>#DIV/0!</v>
      </c>
    </row>
    <row r="9" spans="1:7" x14ac:dyDescent="0.25">
      <c r="A9" s="43" t="s">
        <v>65</v>
      </c>
      <c r="B9" s="26" t="s">
        <v>62</v>
      </c>
      <c r="C9" s="9"/>
      <c r="D9" s="15"/>
      <c r="E9" s="11"/>
      <c r="F9" s="48" t="e">
        <f>D7/D5</f>
        <v>#DIV/0!</v>
      </c>
    </row>
    <row r="10" spans="1:7" x14ac:dyDescent="0.25">
      <c r="A10" s="43" t="s">
        <v>67</v>
      </c>
      <c r="B10" s="22" t="s">
        <v>66</v>
      </c>
      <c r="C10" s="12"/>
      <c r="D10" s="17"/>
      <c r="E10" s="12"/>
      <c r="F10" s="49"/>
    </row>
    <row r="11" spans="1:7" ht="18.600000000000001" customHeight="1" x14ac:dyDescent="0.25">
      <c r="A11" s="43" t="s">
        <v>68</v>
      </c>
      <c r="B11" s="24" t="s">
        <v>58</v>
      </c>
      <c r="C11" s="9" t="s">
        <v>29</v>
      </c>
      <c r="D11" s="10">
        <v>0</v>
      </c>
      <c r="E11" s="30"/>
      <c r="F11" s="50"/>
    </row>
    <row r="12" spans="1:7" ht="24.75" x14ac:dyDescent="0.25">
      <c r="A12" s="43" t="s">
        <v>69</v>
      </c>
      <c r="B12" s="24" t="s">
        <v>4</v>
      </c>
      <c r="D12" s="10">
        <v>0</v>
      </c>
      <c r="E12" s="11">
        <v>1</v>
      </c>
      <c r="F12" s="51">
        <f>D12*E12</f>
        <v>0</v>
      </c>
    </row>
    <row r="13" spans="1:7" ht="36.75" x14ac:dyDescent="0.25">
      <c r="A13" s="43" t="s">
        <v>70</v>
      </c>
      <c r="B13" s="23" t="s">
        <v>5</v>
      </c>
      <c r="C13" s="9" t="s">
        <v>29</v>
      </c>
      <c r="D13" s="10">
        <v>0</v>
      </c>
      <c r="E13" s="11">
        <v>0.2</v>
      </c>
      <c r="F13" s="51">
        <f t="shared" ref="F13:F14" si="0">D13*E13</f>
        <v>0</v>
      </c>
    </row>
    <row r="14" spans="1:7" ht="36.75" x14ac:dyDescent="0.25">
      <c r="A14" s="43" t="s">
        <v>71</v>
      </c>
      <c r="B14" s="23" t="s">
        <v>6</v>
      </c>
      <c r="C14" s="9" t="s">
        <v>29</v>
      </c>
      <c r="D14" s="10">
        <v>0</v>
      </c>
      <c r="E14" s="11">
        <v>0.4</v>
      </c>
      <c r="F14" s="51">
        <f t="shared" si="0"/>
        <v>0</v>
      </c>
    </row>
    <row r="15" spans="1:7" ht="25.15" customHeight="1" x14ac:dyDescent="0.25">
      <c r="A15" s="97" t="s">
        <v>72</v>
      </c>
      <c r="B15" s="98" t="s">
        <v>59</v>
      </c>
      <c r="C15" s="12" t="s">
        <v>29</v>
      </c>
      <c r="D15" s="31">
        <f>D11</f>
        <v>0</v>
      </c>
      <c r="E15" s="11"/>
      <c r="F15" s="52"/>
    </row>
    <row r="16" spans="1:7" ht="15.75" thickBot="1" x14ac:dyDescent="0.3">
      <c r="A16" s="97"/>
      <c r="B16" s="99"/>
      <c r="C16" s="12" t="s">
        <v>63</v>
      </c>
      <c r="D16" s="36" t="e">
        <f>D11/(D5-D7)</f>
        <v>#DIV/0!</v>
      </c>
      <c r="E16" s="11"/>
      <c r="F16" s="52"/>
    </row>
    <row r="17" spans="1:6" ht="25.9" customHeight="1" x14ac:dyDescent="0.25">
      <c r="A17" s="100" t="s">
        <v>73</v>
      </c>
      <c r="B17" s="101" t="s">
        <v>60</v>
      </c>
      <c r="C17" s="12" t="s">
        <v>29</v>
      </c>
      <c r="D17" s="11"/>
      <c r="E17" s="11"/>
      <c r="F17" s="53">
        <f>SUM(F12:F14)</f>
        <v>0</v>
      </c>
    </row>
    <row r="18" spans="1:6" x14ac:dyDescent="0.25">
      <c r="A18" s="100"/>
      <c r="B18" s="102"/>
      <c r="C18" s="12" t="s">
        <v>63</v>
      </c>
      <c r="D18" s="11"/>
      <c r="E18" s="11"/>
      <c r="F18" s="54" t="e">
        <f>F17/(D5-D7)</f>
        <v>#DIV/0!</v>
      </c>
    </row>
    <row r="19" spans="1:6" ht="15.75" x14ac:dyDescent="0.3">
      <c r="A19" s="43" t="s">
        <v>39</v>
      </c>
      <c r="B19" s="29" t="s">
        <v>7</v>
      </c>
      <c r="C19" s="12"/>
      <c r="D19" s="13"/>
      <c r="E19" s="12"/>
      <c r="F19" s="55"/>
    </row>
    <row r="20" spans="1:6" ht="48.75" x14ac:dyDescent="0.25">
      <c r="A20" s="43" t="s">
        <v>40</v>
      </c>
      <c r="B20" s="23" t="s">
        <v>8</v>
      </c>
      <c r="C20" s="9" t="s">
        <v>29</v>
      </c>
      <c r="D20" s="31">
        <f>D5-D7-D11</f>
        <v>0</v>
      </c>
      <c r="E20" s="11">
        <v>1</v>
      </c>
      <c r="F20" s="56">
        <f>D20*E20</f>
        <v>0</v>
      </c>
    </row>
    <row r="21" spans="1:6" ht="36.75" x14ac:dyDescent="0.25">
      <c r="A21" s="43" t="s">
        <v>41</v>
      </c>
      <c r="B21" s="23" t="s">
        <v>9</v>
      </c>
      <c r="C21" s="9" t="s">
        <v>29</v>
      </c>
      <c r="D21" s="10">
        <v>0</v>
      </c>
      <c r="E21" s="11">
        <v>0.5</v>
      </c>
      <c r="F21" s="51">
        <f>D21*E21</f>
        <v>0</v>
      </c>
    </row>
    <row r="22" spans="1:6" x14ac:dyDescent="0.25">
      <c r="A22" s="43" t="s">
        <v>42</v>
      </c>
      <c r="B22" s="23" t="s">
        <v>10</v>
      </c>
      <c r="C22" s="9" t="s">
        <v>29</v>
      </c>
      <c r="D22" s="10">
        <v>0</v>
      </c>
      <c r="E22" s="11">
        <v>0.3</v>
      </c>
      <c r="F22" s="51">
        <f t="shared" ref="F22:F31" si="1">D22*E22</f>
        <v>0</v>
      </c>
    </row>
    <row r="23" spans="1:6" x14ac:dyDescent="0.25">
      <c r="A23" s="43" t="s">
        <v>43</v>
      </c>
      <c r="B23" s="23" t="s">
        <v>11</v>
      </c>
      <c r="C23" s="9" t="s">
        <v>29</v>
      </c>
      <c r="D23" s="10">
        <v>0</v>
      </c>
      <c r="E23" s="11">
        <v>0.5</v>
      </c>
      <c r="F23" s="51">
        <f t="shared" si="1"/>
        <v>0</v>
      </c>
    </row>
    <row r="24" spans="1:6" x14ac:dyDescent="0.25">
      <c r="A24" s="43" t="s">
        <v>44</v>
      </c>
      <c r="B24" s="23" t="s">
        <v>12</v>
      </c>
      <c r="C24" s="9" t="s">
        <v>29</v>
      </c>
      <c r="D24" s="10">
        <v>0</v>
      </c>
      <c r="E24" s="11">
        <v>0.6</v>
      </c>
      <c r="F24" s="51">
        <f t="shared" si="1"/>
        <v>0</v>
      </c>
    </row>
    <row r="25" spans="1:6" x14ac:dyDescent="0.25">
      <c r="A25" s="43" t="s">
        <v>45</v>
      </c>
      <c r="B25" s="23" t="s">
        <v>13</v>
      </c>
      <c r="C25" s="9" t="s">
        <v>29</v>
      </c>
      <c r="D25" s="10">
        <v>0</v>
      </c>
      <c r="E25" s="11">
        <v>0.3</v>
      </c>
      <c r="F25" s="51">
        <f t="shared" si="1"/>
        <v>0</v>
      </c>
    </row>
    <row r="26" spans="1:6" x14ac:dyDescent="0.25">
      <c r="A26" s="43" t="s">
        <v>46</v>
      </c>
      <c r="B26" s="23" t="s">
        <v>14</v>
      </c>
      <c r="C26" s="9" t="s">
        <v>29</v>
      </c>
      <c r="D26" s="10">
        <v>0</v>
      </c>
      <c r="E26" s="11">
        <v>0.8</v>
      </c>
      <c r="F26" s="51">
        <f t="shared" si="1"/>
        <v>0</v>
      </c>
    </row>
    <row r="27" spans="1:6" ht="24.75" x14ac:dyDescent="0.25">
      <c r="A27" s="43" t="s">
        <v>47</v>
      </c>
      <c r="B27" s="23" t="s">
        <v>15</v>
      </c>
      <c r="C27" s="9" t="s">
        <v>21</v>
      </c>
      <c r="D27" s="10">
        <v>0</v>
      </c>
      <c r="E27" s="11">
        <v>5</v>
      </c>
      <c r="F27" s="51">
        <f t="shared" si="1"/>
        <v>0</v>
      </c>
    </row>
    <row r="28" spans="1:6" ht="24.75" x14ac:dyDescent="0.25">
      <c r="A28" s="43" t="s">
        <v>48</v>
      </c>
      <c r="B28" s="23" t="s">
        <v>16</v>
      </c>
      <c r="C28" s="9" t="s">
        <v>21</v>
      </c>
      <c r="D28" s="10">
        <v>0</v>
      </c>
      <c r="E28" s="11">
        <v>3</v>
      </c>
      <c r="F28" s="51">
        <f t="shared" si="1"/>
        <v>0</v>
      </c>
    </row>
    <row r="29" spans="1:6" ht="24.75" x14ac:dyDescent="0.25">
      <c r="A29" s="43" t="s">
        <v>49</v>
      </c>
      <c r="B29" s="23" t="s">
        <v>23</v>
      </c>
      <c r="C29" s="9" t="s">
        <v>22</v>
      </c>
      <c r="D29" s="10">
        <v>0</v>
      </c>
      <c r="E29" s="11">
        <v>0.3</v>
      </c>
      <c r="F29" s="51">
        <f t="shared" si="1"/>
        <v>0</v>
      </c>
    </row>
    <row r="30" spans="1:6" x14ac:dyDescent="0.25">
      <c r="A30" s="43" t="s">
        <v>50</v>
      </c>
      <c r="B30" s="23" t="s">
        <v>20</v>
      </c>
      <c r="C30" s="9" t="s">
        <v>21</v>
      </c>
      <c r="D30" s="10">
        <v>0</v>
      </c>
      <c r="E30" s="11">
        <v>0.2</v>
      </c>
      <c r="F30" s="51">
        <f t="shared" si="1"/>
        <v>0</v>
      </c>
    </row>
    <row r="31" spans="1:6" x14ac:dyDescent="0.25">
      <c r="A31" s="43" t="s">
        <v>51</v>
      </c>
      <c r="B31" s="25" t="s">
        <v>34</v>
      </c>
      <c r="C31" s="9" t="s">
        <v>29</v>
      </c>
      <c r="D31" s="10">
        <v>0</v>
      </c>
      <c r="E31" s="11">
        <v>1.1000000000000001</v>
      </c>
      <c r="F31" s="51">
        <f t="shared" si="1"/>
        <v>0</v>
      </c>
    </row>
    <row r="32" spans="1:6" x14ac:dyDescent="0.25">
      <c r="A32" s="43" t="s">
        <v>52</v>
      </c>
      <c r="B32" s="26" t="s">
        <v>17</v>
      </c>
      <c r="C32" s="14"/>
      <c r="D32" s="10"/>
      <c r="E32" s="11"/>
      <c r="F32" s="51"/>
    </row>
    <row r="33" spans="1:6" ht="36.75" x14ac:dyDescent="0.25">
      <c r="A33" s="43" t="s">
        <v>53</v>
      </c>
      <c r="B33" s="23" t="s">
        <v>18</v>
      </c>
      <c r="C33" s="9" t="s">
        <v>29</v>
      </c>
      <c r="D33" s="10">
        <v>0</v>
      </c>
      <c r="E33" s="11">
        <v>0.8</v>
      </c>
      <c r="F33" s="51">
        <f>D33*E33</f>
        <v>0</v>
      </c>
    </row>
    <row r="34" spans="1:6" ht="24.75" x14ac:dyDescent="0.25">
      <c r="A34" s="43" t="s">
        <v>54</v>
      </c>
      <c r="B34" s="23" t="s">
        <v>30</v>
      </c>
      <c r="C34" s="9" t="s">
        <v>29</v>
      </c>
      <c r="D34" s="10">
        <v>0</v>
      </c>
      <c r="E34" s="11">
        <v>1.1000000000000001</v>
      </c>
      <c r="F34" s="51">
        <f>D34*E34</f>
        <v>0</v>
      </c>
    </row>
    <row r="35" spans="1:6" ht="20.45" customHeight="1" thickBot="1" x14ac:dyDescent="0.4">
      <c r="A35" s="43" t="s">
        <v>56</v>
      </c>
      <c r="B35" s="27" t="s">
        <v>55</v>
      </c>
      <c r="C35" s="28" t="s">
        <v>29</v>
      </c>
      <c r="D35" s="19">
        <f>D20</f>
        <v>0</v>
      </c>
      <c r="E35" s="16"/>
      <c r="F35" s="57"/>
    </row>
    <row r="36" spans="1:6" ht="19.149999999999999" customHeight="1" thickBot="1" x14ac:dyDescent="0.4">
      <c r="A36" s="58" t="s">
        <v>57</v>
      </c>
      <c r="B36" s="59" t="s">
        <v>19</v>
      </c>
      <c r="C36" s="60" t="s">
        <v>29</v>
      </c>
      <c r="D36" s="61"/>
      <c r="E36" s="62"/>
      <c r="F36" s="63">
        <f>SUM(F20:F34)</f>
        <v>0</v>
      </c>
    </row>
    <row r="37" spans="1:6" x14ac:dyDescent="0.25">
      <c r="B37" s="3"/>
      <c r="C37" s="3"/>
      <c r="D37" s="3"/>
      <c r="E37" s="2"/>
    </row>
    <row r="38" spans="1:6" x14ac:dyDescent="0.25">
      <c r="B38" s="1" t="s">
        <v>32</v>
      </c>
      <c r="C38" s="18" t="s">
        <v>35</v>
      </c>
      <c r="E38" s="2"/>
    </row>
    <row r="39" spans="1:6" ht="15.75" thickBot="1" x14ac:dyDescent="0.3">
      <c r="B39" s="3"/>
      <c r="C39" s="103"/>
      <c r="D39" s="103"/>
      <c r="E39" s="103"/>
      <c r="F39" s="103"/>
    </row>
    <row r="40" spans="1:6" ht="22.9" customHeight="1" x14ac:dyDescent="0.25">
      <c r="A40" s="37"/>
      <c r="B40" s="64" t="s">
        <v>74</v>
      </c>
      <c r="C40" s="75" t="s">
        <v>75</v>
      </c>
      <c r="D40" s="65" t="s">
        <v>25</v>
      </c>
      <c r="E40" s="94" t="s">
        <v>81</v>
      </c>
      <c r="F40" s="95"/>
    </row>
    <row r="41" spans="1:6" x14ac:dyDescent="0.25">
      <c r="A41" s="43"/>
      <c r="B41" s="33" t="s">
        <v>76</v>
      </c>
      <c r="C41" s="73">
        <v>0.4</v>
      </c>
      <c r="D41" s="34" t="e">
        <f>F8</f>
        <v>#DIV/0!</v>
      </c>
      <c r="E41" s="34"/>
      <c r="F41" s="69" t="e">
        <f>C41-D41</f>
        <v>#DIV/0!</v>
      </c>
    </row>
    <row r="42" spans="1:6" x14ac:dyDescent="0.25">
      <c r="A42" s="43"/>
      <c r="B42" s="33" t="s">
        <v>77</v>
      </c>
      <c r="C42" s="73">
        <v>0.5</v>
      </c>
      <c r="D42" s="34" t="e">
        <f>F9</f>
        <v>#DIV/0!</v>
      </c>
      <c r="E42" s="34"/>
      <c r="F42" s="69" t="e">
        <f>C42-D42</f>
        <v>#DIV/0!</v>
      </c>
    </row>
    <row r="43" spans="1:6" ht="24.75" x14ac:dyDescent="0.25">
      <c r="A43" s="43"/>
      <c r="B43" s="33" t="s">
        <v>78</v>
      </c>
      <c r="C43" s="73">
        <v>0.5</v>
      </c>
      <c r="D43" s="34" t="e">
        <f>F18</f>
        <v>#DIV/0!</v>
      </c>
      <c r="E43" s="34"/>
      <c r="F43" s="69" t="e">
        <f>C43-D43</f>
        <v>#DIV/0!</v>
      </c>
    </row>
    <row r="44" spans="1:6" x14ac:dyDescent="0.25">
      <c r="A44" s="43"/>
      <c r="B44" s="35" t="s">
        <v>79</v>
      </c>
      <c r="C44" s="68">
        <f>D5*C45</f>
        <v>0</v>
      </c>
      <c r="D44" s="34">
        <f>F36</f>
        <v>0</v>
      </c>
      <c r="E44" s="34"/>
      <c r="F44" s="69">
        <f>(C44-D44)*(-1)</f>
        <v>0</v>
      </c>
    </row>
    <row r="45" spans="1:6" ht="15.75" thickBot="1" x14ac:dyDescent="0.3">
      <c r="A45" s="58"/>
      <c r="B45" s="67" t="s">
        <v>80</v>
      </c>
      <c r="C45" s="74">
        <v>0.7</v>
      </c>
      <c r="D45" s="66" t="e">
        <f>F36/D5</f>
        <v>#DIV/0!</v>
      </c>
      <c r="E45" s="66"/>
      <c r="F45" s="70" t="e">
        <f>D45-C45</f>
        <v>#DIV/0!</v>
      </c>
    </row>
    <row r="47" spans="1:6" ht="13.9" customHeight="1" x14ac:dyDescent="0.25">
      <c r="B47" s="1" t="s">
        <v>31</v>
      </c>
      <c r="C47" s="72" t="s">
        <v>35</v>
      </c>
    </row>
    <row r="51" spans="2:7" x14ac:dyDescent="0.25">
      <c r="B51" s="76"/>
      <c r="C51"/>
      <c r="D51"/>
      <c r="E51" s="77"/>
      <c r="F51" s="78"/>
      <c r="G51"/>
    </row>
    <row r="52" spans="2:7" x14ac:dyDescent="0.25">
      <c r="B52" s="79"/>
      <c r="D52"/>
      <c r="E52" s="80"/>
      <c r="F52" s="92"/>
      <c r="G52"/>
    </row>
    <row r="53" spans="2:7" x14ac:dyDescent="0.25">
      <c r="B53" s="81"/>
      <c r="D53"/>
      <c r="E53" s="82"/>
      <c r="F53" s="92"/>
      <c r="G53"/>
    </row>
    <row r="54" spans="2:7" x14ac:dyDescent="0.25">
      <c r="D54"/>
      <c r="E54" s="80"/>
      <c r="F54" s="92"/>
      <c r="G54"/>
    </row>
    <row r="55" spans="2:7" x14ac:dyDescent="0.25">
      <c r="B55" s="81"/>
      <c r="D55"/>
      <c r="E55" s="80"/>
      <c r="F55" s="92"/>
      <c r="G55"/>
    </row>
    <row r="56" spans="2:7" x14ac:dyDescent="0.25">
      <c r="D56"/>
      <c r="E56" s="80"/>
      <c r="F56" s="92"/>
      <c r="G56"/>
    </row>
    <row r="57" spans="2:7" x14ac:dyDescent="0.25">
      <c r="B57"/>
      <c r="C57" s="83"/>
      <c r="D57" s="84"/>
      <c r="E57" s="85"/>
      <c r="F57" s="86"/>
      <c r="G57"/>
    </row>
    <row r="58" spans="2:7" x14ac:dyDescent="0.25">
      <c r="F58"/>
      <c r="G58"/>
    </row>
    <row r="59" spans="2:7" x14ac:dyDescent="0.25">
      <c r="F59"/>
      <c r="G59"/>
    </row>
    <row r="60" spans="2:7" x14ac:dyDescent="0.25">
      <c r="B60" s="76"/>
      <c r="C60" s="93"/>
      <c r="D60" s="93"/>
      <c r="E60" s="77"/>
      <c r="F60" s="78"/>
      <c r="G60"/>
    </row>
    <row r="61" spans="2:7" x14ac:dyDescent="0.25">
      <c r="B61"/>
      <c r="C61" s="87"/>
      <c r="D61" s="87"/>
      <c r="E61" s="88"/>
      <c r="G61"/>
    </row>
    <row r="62" spans="2:7" x14ac:dyDescent="0.25">
      <c r="B62" s="89"/>
      <c r="C62"/>
      <c r="D62"/>
      <c r="E62"/>
      <c r="F62" s="90"/>
      <c r="G62"/>
    </row>
    <row r="63" spans="2:7" x14ac:dyDescent="0.25">
      <c r="F63" s="91"/>
    </row>
    <row r="67" spans="6:6" x14ac:dyDescent="0.25">
      <c r="F67"/>
    </row>
  </sheetData>
  <mergeCells count="7">
    <mergeCell ref="E40:F40"/>
    <mergeCell ref="A1:F1"/>
    <mergeCell ref="A15:A16"/>
    <mergeCell ref="B15:B16"/>
    <mergeCell ref="A17:A18"/>
    <mergeCell ref="B17:B18"/>
    <mergeCell ref="C39:F39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64400-F2E2-4C2C-BF75-9E454B76C5A9}">
  <dimension ref="A1:G67"/>
  <sheetViews>
    <sheetView topLeftCell="A41" zoomScale="85" zoomScaleNormal="85" workbookViewId="0">
      <selection activeCell="B50" sqref="B50:H65"/>
    </sheetView>
  </sheetViews>
  <sheetFormatPr baseColWidth="10" defaultRowHeight="15" x14ac:dyDescent="0.25"/>
  <cols>
    <col min="1" max="1" width="10.7109375" customWidth="1"/>
    <col min="2" max="2" width="33.7109375" style="1" customWidth="1"/>
    <col min="3" max="3" width="9.7109375" style="1" customWidth="1"/>
    <col min="4" max="4" width="10.28515625" style="1" customWidth="1"/>
    <col min="5" max="5" width="11.42578125" style="1"/>
    <col min="6" max="6" width="11.42578125" style="4"/>
    <col min="7" max="7" width="4.5703125" style="1" customWidth="1"/>
  </cols>
  <sheetData>
    <row r="1" spans="1:7" ht="28.9" customHeight="1" thickBot="1" x14ac:dyDescent="0.3">
      <c r="A1" s="96" t="s">
        <v>33</v>
      </c>
      <c r="B1" s="96"/>
      <c r="C1" s="96"/>
      <c r="D1" s="96"/>
      <c r="E1" s="96"/>
      <c r="F1" s="96"/>
      <c r="G1" s="32"/>
    </row>
    <row r="2" spans="1:7" ht="24.75" x14ac:dyDescent="0.25">
      <c r="A2" s="37"/>
      <c r="B2" s="38"/>
      <c r="C2" s="39"/>
      <c r="D2" s="40" t="s">
        <v>28</v>
      </c>
      <c r="E2" s="41"/>
      <c r="F2" s="42" t="s">
        <v>27</v>
      </c>
    </row>
    <row r="3" spans="1:7" ht="96.75" x14ac:dyDescent="0.25">
      <c r="A3" s="43"/>
      <c r="B3" s="71" t="s">
        <v>0</v>
      </c>
      <c r="C3" s="6"/>
      <c r="D3" s="5" t="s">
        <v>29</v>
      </c>
      <c r="E3" s="7" t="s">
        <v>26</v>
      </c>
      <c r="F3" s="44" t="s">
        <v>1</v>
      </c>
    </row>
    <row r="4" spans="1:7" x14ac:dyDescent="0.25">
      <c r="A4" s="43"/>
      <c r="B4" s="20"/>
      <c r="C4" s="8"/>
      <c r="D4" s="8"/>
      <c r="E4" s="8"/>
      <c r="F4" s="45"/>
    </row>
    <row r="5" spans="1:7" x14ac:dyDescent="0.25">
      <c r="A5" s="43" t="s">
        <v>36</v>
      </c>
      <c r="B5" s="21" t="s">
        <v>2</v>
      </c>
      <c r="C5" s="9" t="s">
        <v>29</v>
      </c>
      <c r="D5" s="15">
        <v>0</v>
      </c>
      <c r="E5" s="11"/>
      <c r="F5" s="46"/>
    </row>
    <row r="6" spans="1:7" x14ac:dyDescent="0.25">
      <c r="A6" s="43" t="s">
        <v>37</v>
      </c>
      <c r="B6" s="21" t="s">
        <v>3</v>
      </c>
      <c r="C6" s="9" t="s">
        <v>29</v>
      </c>
      <c r="D6" s="15">
        <v>0</v>
      </c>
      <c r="E6" s="11"/>
      <c r="F6" s="46"/>
    </row>
    <row r="7" spans="1:7" x14ac:dyDescent="0.25">
      <c r="A7" s="43" t="s">
        <v>38</v>
      </c>
      <c r="B7" s="26" t="s">
        <v>24</v>
      </c>
      <c r="C7" s="9" t="s">
        <v>29</v>
      </c>
      <c r="D7" s="15">
        <v>0</v>
      </c>
      <c r="E7" s="11"/>
      <c r="F7" s="47"/>
    </row>
    <row r="8" spans="1:7" x14ac:dyDescent="0.25">
      <c r="A8" s="43" t="s">
        <v>64</v>
      </c>
      <c r="B8" s="26" t="s">
        <v>61</v>
      </c>
      <c r="C8" s="9"/>
      <c r="D8" s="15"/>
      <c r="E8" s="11"/>
      <c r="F8" s="48" t="e">
        <f>D6/D5</f>
        <v>#DIV/0!</v>
      </c>
    </row>
    <row r="9" spans="1:7" x14ac:dyDescent="0.25">
      <c r="A9" s="43" t="s">
        <v>65</v>
      </c>
      <c r="B9" s="26" t="s">
        <v>62</v>
      </c>
      <c r="C9" s="9"/>
      <c r="D9" s="15"/>
      <c r="E9" s="11"/>
      <c r="F9" s="48" t="e">
        <f>D7/D5</f>
        <v>#DIV/0!</v>
      </c>
    </row>
    <row r="10" spans="1:7" x14ac:dyDescent="0.25">
      <c r="A10" s="43" t="s">
        <v>67</v>
      </c>
      <c r="B10" s="22" t="s">
        <v>66</v>
      </c>
      <c r="C10" s="12"/>
      <c r="D10" s="17"/>
      <c r="E10" s="12"/>
      <c r="F10" s="49"/>
    </row>
    <row r="11" spans="1:7" ht="18.600000000000001" customHeight="1" x14ac:dyDescent="0.25">
      <c r="A11" s="43" t="s">
        <v>68</v>
      </c>
      <c r="B11" s="24" t="s">
        <v>58</v>
      </c>
      <c r="C11" s="9" t="s">
        <v>29</v>
      </c>
      <c r="D11" s="10">
        <v>0</v>
      </c>
      <c r="E11" s="30"/>
      <c r="F11" s="50"/>
    </row>
    <row r="12" spans="1:7" ht="24.75" x14ac:dyDescent="0.25">
      <c r="A12" s="43" t="s">
        <v>69</v>
      </c>
      <c r="B12" s="24" t="s">
        <v>4</v>
      </c>
      <c r="D12" s="10">
        <v>0</v>
      </c>
      <c r="E12" s="11">
        <v>1</v>
      </c>
      <c r="F12" s="51">
        <f>D12*E12</f>
        <v>0</v>
      </c>
    </row>
    <row r="13" spans="1:7" ht="36.75" x14ac:dyDescent="0.25">
      <c r="A13" s="43" t="s">
        <v>70</v>
      </c>
      <c r="B13" s="23" t="s">
        <v>5</v>
      </c>
      <c r="C13" s="9" t="s">
        <v>29</v>
      </c>
      <c r="D13" s="10">
        <v>0</v>
      </c>
      <c r="E13" s="11">
        <v>0.2</v>
      </c>
      <c r="F13" s="51">
        <f t="shared" ref="F13:F14" si="0">D13*E13</f>
        <v>0</v>
      </c>
    </row>
    <row r="14" spans="1:7" ht="36.75" x14ac:dyDescent="0.25">
      <c r="A14" s="43" t="s">
        <v>71</v>
      </c>
      <c r="B14" s="23" t="s">
        <v>6</v>
      </c>
      <c r="C14" s="9" t="s">
        <v>29</v>
      </c>
      <c r="D14" s="10">
        <v>0</v>
      </c>
      <c r="E14" s="11">
        <v>0.4</v>
      </c>
      <c r="F14" s="51">
        <f t="shared" si="0"/>
        <v>0</v>
      </c>
    </row>
    <row r="15" spans="1:7" ht="25.15" customHeight="1" x14ac:dyDescent="0.25">
      <c r="A15" s="97" t="s">
        <v>72</v>
      </c>
      <c r="B15" s="98" t="s">
        <v>59</v>
      </c>
      <c r="C15" s="12" t="s">
        <v>29</v>
      </c>
      <c r="D15" s="31">
        <f>D11</f>
        <v>0</v>
      </c>
      <c r="E15" s="11"/>
      <c r="F15" s="52"/>
    </row>
    <row r="16" spans="1:7" ht="15.75" thickBot="1" x14ac:dyDescent="0.3">
      <c r="A16" s="97"/>
      <c r="B16" s="99"/>
      <c r="C16" s="12" t="s">
        <v>63</v>
      </c>
      <c r="D16" s="36" t="e">
        <f>D11/(D5-D7)</f>
        <v>#DIV/0!</v>
      </c>
      <c r="E16" s="11"/>
      <c r="F16" s="52"/>
    </row>
    <row r="17" spans="1:6" ht="25.9" customHeight="1" x14ac:dyDescent="0.25">
      <c r="A17" s="100" t="s">
        <v>73</v>
      </c>
      <c r="B17" s="101" t="s">
        <v>60</v>
      </c>
      <c r="C17" s="12" t="s">
        <v>29</v>
      </c>
      <c r="D17" s="11"/>
      <c r="E17" s="11"/>
      <c r="F17" s="53">
        <f>SUM(F12:F14)</f>
        <v>0</v>
      </c>
    </row>
    <row r="18" spans="1:6" x14ac:dyDescent="0.25">
      <c r="A18" s="100"/>
      <c r="B18" s="102"/>
      <c r="C18" s="12" t="s">
        <v>63</v>
      </c>
      <c r="D18" s="11"/>
      <c r="E18" s="11"/>
      <c r="F18" s="54" t="e">
        <f>F17/(D5-D7)</f>
        <v>#DIV/0!</v>
      </c>
    </row>
    <row r="19" spans="1:6" ht="15.75" x14ac:dyDescent="0.3">
      <c r="A19" s="43" t="s">
        <v>39</v>
      </c>
      <c r="B19" s="29" t="s">
        <v>7</v>
      </c>
      <c r="C19" s="12"/>
      <c r="D19" s="13"/>
      <c r="E19" s="12"/>
      <c r="F19" s="55"/>
    </row>
    <row r="20" spans="1:6" ht="48.75" x14ac:dyDescent="0.25">
      <c r="A20" s="43" t="s">
        <v>40</v>
      </c>
      <c r="B20" s="23" t="s">
        <v>8</v>
      </c>
      <c r="C20" s="9" t="s">
        <v>29</v>
      </c>
      <c r="D20" s="31">
        <f>D5-D7-D11</f>
        <v>0</v>
      </c>
      <c r="E20" s="11">
        <v>1</v>
      </c>
      <c r="F20" s="56">
        <f>D20*E20</f>
        <v>0</v>
      </c>
    </row>
    <row r="21" spans="1:6" ht="36.75" x14ac:dyDescent="0.25">
      <c r="A21" s="43" t="s">
        <v>41</v>
      </c>
      <c r="B21" s="23" t="s">
        <v>9</v>
      </c>
      <c r="C21" s="9" t="s">
        <v>29</v>
      </c>
      <c r="D21" s="10">
        <v>0</v>
      </c>
      <c r="E21" s="11">
        <v>0.5</v>
      </c>
      <c r="F21" s="51">
        <f>D21*E21</f>
        <v>0</v>
      </c>
    </row>
    <row r="22" spans="1:6" x14ac:dyDescent="0.25">
      <c r="A22" s="43" t="s">
        <v>42</v>
      </c>
      <c r="B22" s="23" t="s">
        <v>10</v>
      </c>
      <c r="C22" s="9" t="s">
        <v>29</v>
      </c>
      <c r="D22" s="10">
        <v>0</v>
      </c>
      <c r="E22" s="11">
        <v>0.3</v>
      </c>
      <c r="F22" s="51">
        <f t="shared" ref="F22:F31" si="1">D22*E22</f>
        <v>0</v>
      </c>
    </row>
    <row r="23" spans="1:6" x14ac:dyDescent="0.25">
      <c r="A23" s="43" t="s">
        <v>43</v>
      </c>
      <c r="B23" s="23" t="s">
        <v>11</v>
      </c>
      <c r="C23" s="9" t="s">
        <v>29</v>
      </c>
      <c r="D23" s="10">
        <v>0</v>
      </c>
      <c r="E23" s="11">
        <v>0.5</v>
      </c>
      <c r="F23" s="51">
        <f t="shared" si="1"/>
        <v>0</v>
      </c>
    </row>
    <row r="24" spans="1:6" x14ac:dyDescent="0.25">
      <c r="A24" s="43" t="s">
        <v>44</v>
      </c>
      <c r="B24" s="23" t="s">
        <v>12</v>
      </c>
      <c r="C24" s="9" t="s">
        <v>29</v>
      </c>
      <c r="D24" s="10">
        <v>0</v>
      </c>
      <c r="E24" s="11">
        <v>0.6</v>
      </c>
      <c r="F24" s="51">
        <f t="shared" si="1"/>
        <v>0</v>
      </c>
    </row>
    <row r="25" spans="1:6" x14ac:dyDescent="0.25">
      <c r="A25" s="43" t="s">
        <v>45</v>
      </c>
      <c r="B25" s="23" t="s">
        <v>13</v>
      </c>
      <c r="C25" s="9" t="s">
        <v>29</v>
      </c>
      <c r="D25" s="10">
        <v>0</v>
      </c>
      <c r="E25" s="11">
        <v>0.3</v>
      </c>
      <c r="F25" s="51">
        <f t="shared" si="1"/>
        <v>0</v>
      </c>
    </row>
    <row r="26" spans="1:6" x14ac:dyDescent="0.25">
      <c r="A26" s="43" t="s">
        <v>46</v>
      </c>
      <c r="B26" s="23" t="s">
        <v>14</v>
      </c>
      <c r="C26" s="9" t="s">
        <v>29</v>
      </c>
      <c r="D26" s="10">
        <v>0</v>
      </c>
      <c r="E26" s="11">
        <v>0.8</v>
      </c>
      <c r="F26" s="51">
        <f t="shared" si="1"/>
        <v>0</v>
      </c>
    </row>
    <row r="27" spans="1:6" ht="24.75" x14ac:dyDescent="0.25">
      <c r="A27" s="43" t="s">
        <v>47</v>
      </c>
      <c r="B27" s="23" t="s">
        <v>15</v>
      </c>
      <c r="C27" s="9" t="s">
        <v>21</v>
      </c>
      <c r="D27" s="10">
        <v>0</v>
      </c>
      <c r="E27" s="11">
        <v>5</v>
      </c>
      <c r="F27" s="51">
        <f t="shared" si="1"/>
        <v>0</v>
      </c>
    </row>
    <row r="28" spans="1:6" ht="24.75" x14ac:dyDescent="0.25">
      <c r="A28" s="43" t="s">
        <v>48</v>
      </c>
      <c r="B28" s="23" t="s">
        <v>16</v>
      </c>
      <c r="C28" s="9" t="s">
        <v>21</v>
      </c>
      <c r="D28" s="10">
        <v>0</v>
      </c>
      <c r="E28" s="11">
        <v>3</v>
      </c>
      <c r="F28" s="51">
        <f t="shared" si="1"/>
        <v>0</v>
      </c>
    </row>
    <row r="29" spans="1:6" ht="24.75" x14ac:dyDescent="0.25">
      <c r="A29" s="43" t="s">
        <v>49</v>
      </c>
      <c r="B29" s="23" t="s">
        <v>23</v>
      </c>
      <c r="C29" s="9" t="s">
        <v>22</v>
      </c>
      <c r="D29" s="10">
        <v>0</v>
      </c>
      <c r="E29" s="11">
        <v>0.3</v>
      </c>
      <c r="F29" s="51">
        <f t="shared" si="1"/>
        <v>0</v>
      </c>
    </row>
    <row r="30" spans="1:6" x14ac:dyDescent="0.25">
      <c r="A30" s="43" t="s">
        <v>50</v>
      </c>
      <c r="B30" s="23" t="s">
        <v>20</v>
      </c>
      <c r="C30" s="9" t="s">
        <v>21</v>
      </c>
      <c r="D30" s="10">
        <v>0</v>
      </c>
      <c r="E30" s="11">
        <v>0.2</v>
      </c>
      <c r="F30" s="51">
        <f t="shared" si="1"/>
        <v>0</v>
      </c>
    </row>
    <row r="31" spans="1:6" x14ac:dyDescent="0.25">
      <c r="A31" s="43" t="s">
        <v>51</v>
      </c>
      <c r="B31" s="25" t="s">
        <v>34</v>
      </c>
      <c r="C31" s="9" t="s">
        <v>29</v>
      </c>
      <c r="D31" s="10">
        <v>0</v>
      </c>
      <c r="E31" s="11">
        <v>1.1000000000000001</v>
      </c>
      <c r="F31" s="51">
        <f t="shared" si="1"/>
        <v>0</v>
      </c>
    </row>
    <row r="32" spans="1:6" x14ac:dyDescent="0.25">
      <c r="A32" s="43" t="s">
        <v>52</v>
      </c>
      <c r="B32" s="26" t="s">
        <v>17</v>
      </c>
      <c r="C32" s="14"/>
      <c r="D32" s="10"/>
      <c r="E32" s="11"/>
      <c r="F32" s="51"/>
    </row>
    <row r="33" spans="1:6" ht="36.75" x14ac:dyDescent="0.25">
      <c r="A33" s="43" t="s">
        <v>53</v>
      </c>
      <c r="B33" s="23" t="s">
        <v>18</v>
      </c>
      <c r="C33" s="9" t="s">
        <v>29</v>
      </c>
      <c r="D33" s="10">
        <v>0</v>
      </c>
      <c r="E33" s="11">
        <v>0.8</v>
      </c>
      <c r="F33" s="51">
        <f>D33*E33</f>
        <v>0</v>
      </c>
    </row>
    <row r="34" spans="1:6" ht="24.75" x14ac:dyDescent="0.25">
      <c r="A34" s="43" t="s">
        <v>54</v>
      </c>
      <c r="B34" s="23" t="s">
        <v>30</v>
      </c>
      <c r="C34" s="9" t="s">
        <v>29</v>
      </c>
      <c r="D34" s="10">
        <v>0</v>
      </c>
      <c r="E34" s="11">
        <v>1.1000000000000001</v>
      </c>
      <c r="F34" s="51">
        <f>D34*E34</f>
        <v>0</v>
      </c>
    </row>
    <row r="35" spans="1:6" ht="20.45" customHeight="1" thickBot="1" x14ac:dyDescent="0.4">
      <c r="A35" s="43" t="s">
        <v>56</v>
      </c>
      <c r="B35" s="27" t="s">
        <v>55</v>
      </c>
      <c r="C35" s="28" t="s">
        <v>29</v>
      </c>
      <c r="D35" s="19">
        <f>D20</f>
        <v>0</v>
      </c>
      <c r="E35" s="16"/>
      <c r="F35" s="57"/>
    </row>
    <row r="36" spans="1:6" ht="19.149999999999999" customHeight="1" thickBot="1" x14ac:dyDescent="0.4">
      <c r="A36" s="58" t="s">
        <v>57</v>
      </c>
      <c r="B36" s="59" t="s">
        <v>19</v>
      </c>
      <c r="C36" s="60" t="s">
        <v>29</v>
      </c>
      <c r="D36" s="61"/>
      <c r="E36" s="62"/>
      <c r="F36" s="63">
        <f>SUM(F20:F34)</f>
        <v>0</v>
      </c>
    </row>
    <row r="37" spans="1:6" x14ac:dyDescent="0.25">
      <c r="B37" s="3"/>
      <c r="C37" s="3"/>
      <c r="D37" s="3"/>
      <c r="E37" s="2"/>
    </row>
    <row r="38" spans="1:6" x14ac:dyDescent="0.25">
      <c r="B38" s="1" t="s">
        <v>32</v>
      </c>
      <c r="C38" s="18" t="s">
        <v>35</v>
      </c>
      <c r="E38" s="2"/>
    </row>
    <row r="39" spans="1:6" ht="15.75" thickBot="1" x14ac:dyDescent="0.3">
      <c r="B39" s="3"/>
      <c r="C39" s="103"/>
      <c r="D39" s="103"/>
      <c r="E39" s="103"/>
      <c r="F39" s="103"/>
    </row>
    <row r="40" spans="1:6" ht="22.9" customHeight="1" x14ac:dyDescent="0.25">
      <c r="A40" s="37"/>
      <c r="B40" s="64" t="s">
        <v>74</v>
      </c>
      <c r="C40" s="75" t="s">
        <v>75</v>
      </c>
      <c r="D40" s="65" t="s">
        <v>25</v>
      </c>
      <c r="E40" s="94" t="s">
        <v>81</v>
      </c>
      <c r="F40" s="95"/>
    </row>
    <row r="41" spans="1:6" x14ac:dyDescent="0.25">
      <c r="A41" s="43"/>
      <c r="B41" s="33" t="s">
        <v>76</v>
      </c>
      <c r="C41" s="73">
        <v>0.4</v>
      </c>
      <c r="D41" s="34" t="e">
        <f>F8</f>
        <v>#DIV/0!</v>
      </c>
      <c r="E41" s="34"/>
      <c r="F41" s="69" t="e">
        <f>C41-D41</f>
        <v>#DIV/0!</v>
      </c>
    </row>
    <row r="42" spans="1:6" x14ac:dyDescent="0.25">
      <c r="A42" s="43"/>
      <c r="B42" s="33" t="s">
        <v>77</v>
      </c>
      <c r="C42" s="73">
        <v>0.6</v>
      </c>
      <c r="D42" s="34" t="e">
        <f>F9</f>
        <v>#DIV/0!</v>
      </c>
      <c r="E42" s="34"/>
      <c r="F42" s="69" t="e">
        <f>C42-D42</f>
        <v>#DIV/0!</v>
      </c>
    </row>
    <row r="43" spans="1:6" ht="24.75" x14ac:dyDescent="0.25">
      <c r="A43" s="43"/>
      <c r="B43" s="33" t="s">
        <v>78</v>
      </c>
      <c r="C43" s="73">
        <v>0.6</v>
      </c>
      <c r="D43" s="34" t="e">
        <f>F18</f>
        <v>#DIV/0!</v>
      </c>
      <c r="E43" s="34"/>
      <c r="F43" s="69" t="e">
        <f>C43-D43</f>
        <v>#DIV/0!</v>
      </c>
    </row>
    <row r="44" spans="1:6" x14ac:dyDescent="0.25">
      <c r="A44" s="43"/>
      <c r="B44" s="35" t="s">
        <v>79</v>
      </c>
      <c r="C44" s="68">
        <f>D5*C45</f>
        <v>0</v>
      </c>
      <c r="D44" s="34">
        <f>F36</f>
        <v>0</v>
      </c>
      <c r="E44" s="34"/>
      <c r="F44" s="69">
        <f>(C44-D44)*(-1)</f>
        <v>0</v>
      </c>
    </row>
    <row r="45" spans="1:6" ht="15.75" thickBot="1" x14ac:dyDescent="0.3">
      <c r="A45" s="58"/>
      <c r="B45" s="67" t="s">
        <v>80</v>
      </c>
      <c r="C45" s="74">
        <v>0.6</v>
      </c>
      <c r="D45" s="66" t="e">
        <f>F36/D5</f>
        <v>#DIV/0!</v>
      </c>
      <c r="E45" s="66"/>
      <c r="F45" s="70" t="e">
        <f>D45-C45</f>
        <v>#DIV/0!</v>
      </c>
    </row>
    <row r="47" spans="1:6" ht="13.9" customHeight="1" x14ac:dyDescent="0.25">
      <c r="B47" s="1" t="s">
        <v>31</v>
      </c>
      <c r="C47" s="72" t="s">
        <v>35</v>
      </c>
    </row>
    <row r="51" spans="2:7" x14ac:dyDescent="0.25">
      <c r="B51" s="76"/>
      <c r="C51"/>
      <c r="D51"/>
      <c r="E51" s="77"/>
      <c r="F51" s="78"/>
      <c r="G51"/>
    </row>
    <row r="52" spans="2:7" x14ac:dyDescent="0.25">
      <c r="B52" s="79"/>
      <c r="D52"/>
      <c r="E52" s="80"/>
      <c r="F52" s="92"/>
      <c r="G52"/>
    </row>
    <row r="53" spans="2:7" x14ac:dyDescent="0.25">
      <c r="B53" s="81"/>
      <c r="D53"/>
      <c r="E53" s="82"/>
      <c r="F53" s="92"/>
      <c r="G53"/>
    </row>
    <row r="54" spans="2:7" x14ac:dyDescent="0.25">
      <c r="D54"/>
      <c r="E54" s="80"/>
      <c r="F54" s="92"/>
      <c r="G54"/>
    </row>
    <row r="55" spans="2:7" x14ac:dyDescent="0.25">
      <c r="B55" s="81"/>
      <c r="D55"/>
      <c r="E55" s="80"/>
      <c r="F55" s="92"/>
      <c r="G55"/>
    </row>
    <row r="56" spans="2:7" x14ac:dyDescent="0.25">
      <c r="D56"/>
      <c r="E56" s="80"/>
      <c r="F56" s="92"/>
      <c r="G56"/>
    </row>
    <row r="57" spans="2:7" x14ac:dyDescent="0.25">
      <c r="B57"/>
      <c r="C57" s="83"/>
      <c r="D57" s="84"/>
      <c r="E57" s="85"/>
      <c r="F57" s="86"/>
      <c r="G57"/>
    </row>
    <row r="58" spans="2:7" x14ac:dyDescent="0.25">
      <c r="F58"/>
      <c r="G58"/>
    </row>
    <row r="59" spans="2:7" x14ac:dyDescent="0.25">
      <c r="F59"/>
      <c r="G59"/>
    </row>
    <row r="60" spans="2:7" x14ac:dyDescent="0.25">
      <c r="B60" s="76"/>
      <c r="C60" s="93"/>
      <c r="D60" s="93"/>
      <c r="E60" s="77"/>
      <c r="F60" s="78"/>
      <c r="G60"/>
    </row>
    <row r="61" spans="2:7" x14ac:dyDescent="0.25">
      <c r="B61"/>
      <c r="C61" s="87"/>
      <c r="D61" s="87"/>
      <c r="E61" s="88"/>
      <c r="G61"/>
    </row>
    <row r="62" spans="2:7" x14ac:dyDescent="0.25">
      <c r="B62" s="89"/>
      <c r="C62"/>
      <c r="D62"/>
      <c r="E62"/>
      <c r="F62" s="90"/>
      <c r="G62"/>
    </row>
    <row r="63" spans="2:7" x14ac:dyDescent="0.25">
      <c r="F63" s="91"/>
    </row>
    <row r="67" spans="6:6" x14ac:dyDescent="0.25">
      <c r="F67"/>
    </row>
  </sheetData>
  <mergeCells count="7">
    <mergeCell ref="E40:F40"/>
    <mergeCell ref="A1:F1"/>
    <mergeCell ref="A15:A16"/>
    <mergeCell ref="B15:B16"/>
    <mergeCell ref="A17:A18"/>
    <mergeCell ref="B17:B18"/>
    <mergeCell ref="C39:F39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8AA88-EBAA-4442-ABEB-C5C44B91B120}">
  <dimension ref="A1:G67"/>
  <sheetViews>
    <sheetView topLeftCell="A40" zoomScale="85" zoomScaleNormal="85" workbookViewId="0">
      <selection activeCell="H75" sqref="H75"/>
    </sheetView>
  </sheetViews>
  <sheetFormatPr baseColWidth="10" defaultRowHeight="15" x14ac:dyDescent="0.25"/>
  <cols>
    <col min="1" max="1" width="10.7109375" customWidth="1"/>
    <col min="2" max="2" width="33.7109375" style="1" customWidth="1"/>
    <col min="3" max="3" width="9.7109375" style="1" customWidth="1"/>
    <col min="4" max="4" width="10.28515625" style="1" customWidth="1"/>
    <col min="5" max="5" width="11.42578125" style="1"/>
    <col min="6" max="6" width="11.42578125" style="4"/>
    <col min="7" max="7" width="4.5703125" style="1" customWidth="1"/>
  </cols>
  <sheetData>
    <row r="1" spans="1:7" ht="28.9" customHeight="1" thickBot="1" x14ac:dyDescent="0.3">
      <c r="A1" s="96" t="s">
        <v>33</v>
      </c>
      <c r="B1" s="96"/>
      <c r="C1" s="96"/>
      <c r="D1" s="96"/>
      <c r="E1" s="96"/>
      <c r="F1" s="96"/>
      <c r="G1" s="32"/>
    </row>
    <row r="2" spans="1:7" ht="24.75" x14ac:dyDescent="0.25">
      <c r="A2" s="37"/>
      <c r="B2" s="38"/>
      <c r="C2" s="39"/>
      <c r="D2" s="40" t="s">
        <v>28</v>
      </c>
      <c r="E2" s="41"/>
      <c r="F2" s="42" t="s">
        <v>27</v>
      </c>
    </row>
    <row r="3" spans="1:7" ht="96.75" x14ac:dyDescent="0.25">
      <c r="A3" s="43"/>
      <c r="B3" s="71" t="s">
        <v>0</v>
      </c>
      <c r="C3" s="6"/>
      <c r="D3" s="5" t="s">
        <v>29</v>
      </c>
      <c r="E3" s="7" t="s">
        <v>26</v>
      </c>
      <c r="F3" s="44" t="s">
        <v>1</v>
      </c>
    </row>
    <row r="4" spans="1:7" x14ac:dyDescent="0.25">
      <c r="A4" s="43"/>
      <c r="B4" s="20"/>
      <c r="C4" s="8"/>
      <c r="D4" s="8"/>
      <c r="E4" s="8"/>
      <c r="F4" s="45"/>
    </row>
    <row r="5" spans="1:7" x14ac:dyDescent="0.25">
      <c r="A5" s="43" t="s">
        <v>36</v>
      </c>
      <c r="B5" s="21" t="s">
        <v>2</v>
      </c>
      <c r="C5" s="9" t="s">
        <v>29</v>
      </c>
      <c r="D5" s="15">
        <v>0</v>
      </c>
      <c r="E5" s="11"/>
      <c r="F5" s="46"/>
    </row>
    <row r="6" spans="1:7" x14ac:dyDescent="0.25">
      <c r="A6" s="43" t="s">
        <v>37</v>
      </c>
      <c r="B6" s="21" t="s">
        <v>3</v>
      </c>
      <c r="C6" s="9" t="s">
        <v>29</v>
      </c>
      <c r="D6" s="15">
        <v>0</v>
      </c>
      <c r="E6" s="11"/>
      <c r="F6" s="46"/>
    </row>
    <row r="7" spans="1:7" x14ac:dyDescent="0.25">
      <c r="A7" s="43" t="s">
        <v>38</v>
      </c>
      <c r="B7" s="26" t="s">
        <v>24</v>
      </c>
      <c r="C7" s="9" t="s">
        <v>29</v>
      </c>
      <c r="D7" s="15">
        <v>0</v>
      </c>
      <c r="E7" s="11"/>
      <c r="F7" s="47"/>
    </row>
    <row r="8" spans="1:7" x14ac:dyDescent="0.25">
      <c r="A8" s="43" t="s">
        <v>64</v>
      </c>
      <c r="B8" s="26" t="s">
        <v>61</v>
      </c>
      <c r="C8" s="9"/>
      <c r="D8" s="15"/>
      <c r="E8" s="11"/>
      <c r="F8" s="48" t="e">
        <f>D6/D5</f>
        <v>#DIV/0!</v>
      </c>
    </row>
    <row r="9" spans="1:7" x14ac:dyDescent="0.25">
      <c r="A9" s="43" t="s">
        <v>65</v>
      </c>
      <c r="B9" s="26" t="s">
        <v>62</v>
      </c>
      <c r="C9" s="9"/>
      <c r="D9" s="15"/>
      <c r="E9" s="11"/>
      <c r="F9" s="48" t="e">
        <f>D7/D5</f>
        <v>#DIV/0!</v>
      </c>
    </row>
    <row r="10" spans="1:7" x14ac:dyDescent="0.25">
      <c r="A10" s="43" t="s">
        <v>67</v>
      </c>
      <c r="B10" s="22" t="s">
        <v>66</v>
      </c>
      <c r="C10" s="12"/>
      <c r="D10" s="17"/>
      <c r="E10" s="12"/>
      <c r="F10" s="49"/>
    </row>
    <row r="11" spans="1:7" ht="18.600000000000001" customHeight="1" x14ac:dyDescent="0.25">
      <c r="A11" s="43" t="s">
        <v>68</v>
      </c>
      <c r="B11" s="24" t="s">
        <v>58</v>
      </c>
      <c r="C11" s="9" t="s">
        <v>29</v>
      </c>
      <c r="D11" s="10">
        <v>0</v>
      </c>
      <c r="E11" s="30"/>
      <c r="F11" s="50"/>
    </row>
    <row r="12" spans="1:7" ht="24.75" x14ac:dyDescent="0.25">
      <c r="A12" s="43" t="s">
        <v>69</v>
      </c>
      <c r="B12" s="24" t="s">
        <v>4</v>
      </c>
      <c r="D12" s="10">
        <v>0</v>
      </c>
      <c r="E12" s="11">
        <v>1</v>
      </c>
      <c r="F12" s="51">
        <f>D12*E12</f>
        <v>0</v>
      </c>
    </row>
    <row r="13" spans="1:7" ht="36.75" x14ac:dyDescent="0.25">
      <c r="A13" s="43" t="s">
        <v>70</v>
      </c>
      <c r="B13" s="23" t="s">
        <v>5</v>
      </c>
      <c r="C13" s="9" t="s">
        <v>29</v>
      </c>
      <c r="D13" s="10">
        <v>0</v>
      </c>
      <c r="E13" s="11">
        <v>0.2</v>
      </c>
      <c r="F13" s="51">
        <f t="shared" ref="F13:F14" si="0">D13*E13</f>
        <v>0</v>
      </c>
    </row>
    <row r="14" spans="1:7" ht="36.75" x14ac:dyDescent="0.25">
      <c r="A14" s="43" t="s">
        <v>71</v>
      </c>
      <c r="B14" s="23" t="s">
        <v>6</v>
      </c>
      <c r="C14" s="9" t="s">
        <v>29</v>
      </c>
      <c r="D14" s="10">
        <v>0</v>
      </c>
      <c r="E14" s="11">
        <v>0.4</v>
      </c>
      <c r="F14" s="51">
        <f t="shared" si="0"/>
        <v>0</v>
      </c>
    </row>
    <row r="15" spans="1:7" ht="25.15" customHeight="1" x14ac:dyDescent="0.25">
      <c r="A15" s="97" t="s">
        <v>72</v>
      </c>
      <c r="B15" s="98" t="s">
        <v>59</v>
      </c>
      <c r="C15" s="12" t="s">
        <v>29</v>
      </c>
      <c r="D15" s="31">
        <f>D11</f>
        <v>0</v>
      </c>
      <c r="E15" s="11"/>
      <c r="F15" s="52"/>
    </row>
    <row r="16" spans="1:7" ht="15.75" thickBot="1" x14ac:dyDescent="0.3">
      <c r="A16" s="97"/>
      <c r="B16" s="99"/>
      <c r="C16" s="12" t="s">
        <v>63</v>
      </c>
      <c r="D16" s="36" t="e">
        <f>D11/(D5-D7)</f>
        <v>#DIV/0!</v>
      </c>
      <c r="E16" s="11"/>
      <c r="F16" s="52"/>
    </row>
    <row r="17" spans="1:6" ht="25.9" customHeight="1" x14ac:dyDescent="0.25">
      <c r="A17" s="100" t="s">
        <v>73</v>
      </c>
      <c r="B17" s="101" t="s">
        <v>60</v>
      </c>
      <c r="C17" s="12" t="s">
        <v>29</v>
      </c>
      <c r="D17" s="11"/>
      <c r="E17" s="11"/>
      <c r="F17" s="53">
        <f>SUM(F12:F14)</f>
        <v>0</v>
      </c>
    </row>
    <row r="18" spans="1:6" x14ac:dyDescent="0.25">
      <c r="A18" s="100"/>
      <c r="B18" s="102"/>
      <c r="C18" s="12" t="s">
        <v>63</v>
      </c>
      <c r="D18" s="11"/>
      <c r="E18" s="11"/>
      <c r="F18" s="54" t="e">
        <f>F17/(D5-D7)</f>
        <v>#DIV/0!</v>
      </c>
    </row>
    <row r="19" spans="1:6" ht="15.75" x14ac:dyDescent="0.3">
      <c r="A19" s="43" t="s">
        <v>39</v>
      </c>
      <c r="B19" s="29" t="s">
        <v>7</v>
      </c>
      <c r="C19" s="12"/>
      <c r="D19" s="13"/>
      <c r="E19" s="12"/>
      <c r="F19" s="55"/>
    </row>
    <row r="20" spans="1:6" ht="48.75" x14ac:dyDescent="0.25">
      <c r="A20" s="43" t="s">
        <v>40</v>
      </c>
      <c r="B20" s="23" t="s">
        <v>8</v>
      </c>
      <c r="C20" s="9" t="s">
        <v>29</v>
      </c>
      <c r="D20" s="31">
        <f>D5-D7-D11</f>
        <v>0</v>
      </c>
      <c r="E20" s="11">
        <v>1</v>
      </c>
      <c r="F20" s="56">
        <f>D20*E20</f>
        <v>0</v>
      </c>
    </row>
    <row r="21" spans="1:6" ht="36.75" x14ac:dyDescent="0.25">
      <c r="A21" s="43" t="s">
        <v>41</v>
      </c>
      <c r="B21" s="23" t="s">
        <v>9</v>
      </c>
      <c r="C21" s="9" t="s">
        <v>29</v>
      </c>
      <c r="D21" s="10">
        <v>0</v>
      </c>
      <c r="E21" s="11">
        <v>0.5</v>
      </c>
      <c r="F21" s="51">
        <f>D21*E21</f>
        <v>0</v>
      </c>
    </row>
    <row r="22" spans="1:6" x14ac:dyDescent="0.25">
      <c r="A22" s="43" t="s">
        <v>42</v>
      </c>
      <c r="B22" s="23" t="s">
        <v>10</v>
      </c>
      <c r="C22" s="9" t="s">
        <v>29</v>
      </c>
      <c r="D22" s="10">
        <v>0</v>
      </c>
      <c r="E22" s="11">
        <v>0.3</v>
      </c>
      <c r="F22" s="51">
        <f t="shared" ref="F22:F31" si="1">D22*E22</f>
        <v>0</v>
      </c>
    </row>
    <row r="23" spans="1:6" x14ac:dyDescent="0.25">
      <c r="A23" s="43" t="s">
        <v>43</v>
      </c>
      <c r="B23" s="23" t="s">
        <v>11</v>
      </c>
      <c r="C23" s="9" t="s">
        <v>29</v>
      </c>
      <c r="D23" s="10">
        <v>0</v>
      </c>
      <c r="E23" s="11">
        <v>0.5</v>
      </c>
      <c r="F23" s="51">
        <f t="shared" si="1"/>
        <v>0</v>
      </c>
    </row>
    <row r="24" spans="1:6" x14ac:dyDescent="0.25">
      <c r="A24" s="43" t="s">
        <v>44</v>
      </c>
      <c r="B24" s="23" t="s">
        <v>12</v>
      </c>
      <c r="C24" s="9" t="s">
        <v>29</v>
      </c>
      <c r="D24" s="10">
        <v>0</v>
      </c>
      <c r="E24" s="11">
        <v>0.6</v>
      </c>
      <c r="F24" s="51">
        <f t="shared" si="1"/>
        <v>0</v>
      </c>
    </row>
    <row r="25" spans="1:6" x14ac:dyDescent="0.25">
      <c r="A25" s="43" t="s">
        <v>45</v>
      </c>
      <c r="B25" s="23" t="s">
        <v>13</v>
      </c>
      <c r="C25" s="9" t="s">
        <v>29</v>
      </c>
      <c r="D25" s="10">
        <v>0</v>
      </c>
      <c r="E25" s="11">
        <v>0.3</v>
      </c>
      <c r="F25" s="51">
        <f t="shared" si="1"/>
        <v>0</v>
      </c>
    </row>
    <row r="26" spans="1:6" x14ac:dyDescent="0.25">
      <c r="A26" s="43" t="s">
        <v>46</v>
      </c>
      <c r="B26" s="23" t="s">
        <v>14</v>
      </c>
      <c r="C26" s="9" t="s">
        <v>29</v>
      </c>
      <c r="D26" s="10">
        <v>0</v>
      </c>
      <c r="E26" s="11">
        <v>0.8</v>
      </c>
      <c r="F26" s="51">
        <f t="shared" si="1"/>
        <v>0</v>
      </c>
    </row>
    <row r="27" spans="1:6" ht="24.75" x14ac:dyDescent="0.25">
      <c r="A27" s="43" t="s">
        <v>47</v>
      </c>
      <c r="B27" s="23" t="s">
        <v>15</v>
      </c>
      <c r="C27" s="9" t="s">
        <v>21</v>
      </c>
      <c r="D27" s="10">
        <v>0</v>
      </c>
      <c r="E27" s="11">
        <v>5</v>
      </c>
      <c r="F27" s="51">
        <f t="shared" si="1"/>
        <v>0</v>
      </c>
    </row>
    <row r="28" spans="1:6" ht="24.75" x14ac:dyDescent="0.25">
      <c r="A28" s="43" t="s">
        <v>48</v>
      </c>
      <c r="B28" s="23" t="s">
        <v>16</v>
      </c>
      <c r="C28" s="9" t="s">
        <v>21</v>
      </c>
      <c r="D28" s="10">
        <v>0</v>
      </c>
      <c r="E28" s="11">
        <v>3</v>
      </c>
      <c r="F28" s="51">
        <f t="shared" si="1"/>
        <v>0</v>
      </c>
    </row>
    <row r="29" spans="1:6" ht="24.75" x14ac:dyDescent="0.25">
      <c r="A29" s="43" t="s">
        <v>49</v>
      </c>
      <c r="B29" s="23" t="s">
        <v>23</v>
      </c>
      <c r="C29" s="9" t="s">
        <v>22</v>
      </c>
      <c r="D29" s="10">
        <v>0</v>
      </c>
      <c r="E29" s="11">
        <v>0.3</v>
      </c>
      <c r="F29" s="51">
        <f t="shared" si="1"/>
        <v>0</v>
      </c>
    </row>
    <row r="30" spans="1:6" x14ac:dyDescent="0.25">
      <c r="A30" s="43" t="s">
        <v>50</v>
      </c>
      <c r="B30" s="23" t="s">
        <v>20</v>
      </c>
      <c r="C30" s="9" t="s">
        <v>21</v>
      </c>
      <c r="D30" s="10">
        <v>0</v>
      </c>
      <c r="E30" s="11">
        <v>0.2</v>
      </c>
      <c r="F30" s="51">
        <f t="shared" si="1"/>
        <v>0</v>
      </c>
    </row>
    <row r="31" spans="1:6" x14ac:dyDescent="0.25">
      <c r="A31" s="43" t="s">
        <v>51</v>
      </c>
      <c r="B31" s="25" t="s">
        <v>34</v>
      </c>
      <c r="C31" s="9" t="s">
        <v>29</v>
      </c>
      <c r="D31" s="10">
        <v>0</v>
      </c>
      <c r="E31" s="11">
        <v>1.1000000000000001</v>
      </c>
      <c r="F31" s="51">
        <f t="shared" si="1"/>
        <v>0</v>
      </c>
    </row>
    <row r="32" spans="1:6" x14ac:dyDescent="0.25">
      <c r="A32" s="43" t="s">
        <v>52</v>
      </c>
      <c r="B32" s="26" t="s">
        <v>17</v>
      </c>
      <c r="C32" s="14"/>
      <c r="D32" s="10"/>
      <c r="E32" s="11"/>
      <c r="F32" s="51"/>
    </row>
    <row r="33" spans="1:6" ht="36.75" x14ac:dyDescent="0.25">
      <c r="A33" s="43" t="s">
        <v>53</v>
      </c>
      <c r="B33" s="23" t="s">
        <v>18</v>
      </c>
      <c r="C33" s="9" t="s">
        <v>29</v>
      </c>
      <c r="D33" s="10">
        <v>0</v>
      </c>
      <c r="E33" s="11">
        <v>0.8</v>
      </c>
      <c r="F33" s="51">
        <f>D33*E33</f>
        <v>0</v>
      </c>
    </row>
    <row r="34" spans="1:6" ht="24.75" x14ac:dyDescent="0.25">
      <c r="A34" s="43" t="s">
        <v>54</v>
      </c>
      <c r="B34" s="23" t="s">
        <v>30</v>
      </c>
      <c r="C34" s="9" t="s">
        <v>29</v>
      </c>
      <c r="D34" s="10">
        <v>0</v>
      </c>
      <c r="E34" s="11">
        <v>1.1000000000000001</v>
      </c>
      <c r="F34" s="51">
        <f>D34*E34</f>
        <v>0</v>
      </c>
    </row>
    <row r="35" spans="1:6" ht="20.45" customHeight="1" thickBot="1" x14ac:dyDescent="0.4">
      <c r="A35" s="43" t="s">
        <v>56</v>
      </c>
      <c r="B35" s="27" t="s">
        <v>55</v>
      </c>
      <c r="C35" s="28" t="s">
        <v>29</v>
      </c>
      <c r="D35" s="19">
        <f>D20</f>
        <v>0</v>
      </c>
      <c r="E35" s="16"/>
      <c r="F35" s="57"/>
    </row>
    <row r="36" spans="1:6" ht="19.149999999999999" customHeight="1" thickBot="1" x14ac:dyDescent="0.4">
      <c r="A36" s="58" t="s">
        <v>57</v>
      </c>
      <c r="B36" s="59" t="s">
        <v>19</v>
      </c>
      <c r="C36" s="60" t="s">
        <v>29</v>
      </c>
      <c r="D36" s="61"/>
      <c r="E36" s="62"/>
      <c r="F36" s="63">
        <f>SUM(F20:F34)</f>
        <v>0</v>
      </c>
    </row>
    <row r="37" spans="1:6" x14ac:dyDescent="0.25">
      <c r="B37" s="3"/>
      <c r="C37" s="3"/>
      <c r="D37" s="3"/>
      <c r="E37" s="2"/>
    </row>
    <row r="38" spans="1:6" x14ac:dyDescent="0.25">
      <c r="B38" s="1" t="s">
        <v>32</v>
      </c>
      <c r="C38" s="18" t="s">
        <v>35</v>
      </c>
      <c r="E38" s="2"/>
    </row>
    <row r="39" spans="1:6" ht="15.75" thickBot="1" x14ac:dyDescent="0.3">
      <c r="B39" s="3"/>
      <c r="C39" s="103"/>
      <c r="D39" s="103"/>
      <c r="E39" s="103"/>
      <c r="F39" s="103"/>
    </row>
    <row r="40" spans="1:6" ht="22.9" customHeight="1" x14ac:dyDescent="0.25">
      <c r="A40" s="37"/>
      <c r="B40" s="64" t="s">
        <v>74</v>
      </c>
      <c r="C40" s="75" t="s">
        <v>75</v>
      </c>
      <c r="D40" s="65" t="s">
        <v>25</v>
      </c>
      <c r="E40" s="94" t="s">
        <v>81</v>
      </c>
      <c r="F40" s="95"/>
    </row>
    <row r="41" spans="1:6" x14ac:dyDescent="0.25">
      <c r="A41" s="43"/>
      <c r="B41" s="33" t="s">
        <v>76</v>
      </c>
      <c r="C41" s="73">
        <v>0.4</v>
      </c>
      <c r="D41" s="34" t="e">
        <f>F8</f>
        <v>#DIV/0!</v>
      </c>
      <c r="E41" s="34"/>
      <c r="F41" s="69" t="e">
        <f>C41-D41</f>
        <v>#DIV/0!</v>
      </c>
    </row>
    <row r="42" spans="1:6" x14ac:dyDescent="0.25">
      <c r="A42" s="43"/>
      <c r="B42" s="33" t="s">
        <v>77</v>
      </c>
      <c r="C42" s="73">
        <v>0.6</v>
      </c>
      <c r="D42" s="34" t="e">
        <f>F9</f>
        <v>#DIV/0!</v>
      </c>
      <c r="E42" s="34"/>
      <c r="F42" s="69" t="e">
        <f>C42-D42</f>
        <v>#DIV/0!</v>
      </c>
    </row>
    <row r="43" spans="1:6" ht="24.75" x14ac:dyDescent="0.25">
      <c r="A43" s="43"/>
      <c r="B43" s="33" t="s">
        <v>78</v>
      </c>
      <c r="C43" s="73">
        <v>0.6</v>
      </c>
      <c r="D43" s="34" t="e">
        <f>F18</f>
        <v>#DIV/0!</v>
      </c>
      <c r="E43" s="34"/>
      <c r="F43" s="69" t="e">
        <f>C43-D43</f>
        <v>#DIV/0!</v>
      </c>
    </row>
    <row r="44" spans="1:6" x14ac:dyDescent="0.25">
      <c r="A44" s="43"/>
      <c r="B44" s="35" t="s">
        <v>79</v>
      </c>
      <c r="C44" s="68">
        <f>D5*C45</f>
        <v>0</v>
      </c>
      <c r="D44" s="34">
        <f>F36</f>
        <v>0</v>
      </c>
      <c r="E44" s="34"/>
      <c r="F44" s="69">
        <f>(C44-D44)*(-1)</f>
        <v>0</v>
      </c>
    </row>
    <row r="45" spans="1:6" ht="15.75" thickBot="1" x14ac:dyDescent="0.3">
      <c r="A45" s="58"/>
      <c r="B45" s="67" t="s">
        <v>80</v>
      </c>
      <c r="C45" s="74">
        <v>0.6</v>
      </c>
      <c r="D45" s="66" t="e">
        <f>F36/D5</f>
        <v>#DIV/0!</v>
      </c>
      <c r="E45" s="66"/>
      <c r="F45" s="70" t="e">
        <f>D45-C45</f>
        <v>#DIV/0!</v>
      </c>
    </row>
    <row r="47" spans="1:6" ht="13.9" customHeight="1" x14ac:dyDescent="0.25">
      <c r="B47" s="1" t="s">
        <v>31</v>
      </c>
      <c r="C47" s="72" t="s">
        <v>35</v>
      </c>
    </row>
    <row r="51" spans="2:7" x14ac:dyDescent="0.25">
      <c r="B51" s="76"/>
      <c r="C51"/>
      <c r="D51"/>
      <c r="E51" s="77"/>
      <c r="F51" s="78"/>
      <c r="G51"/>
    </row>
    <row r="52" spans="2:7" x14ac:dyDescent="0.25">
      <c r="B52" s="79"/>
      <c r="D52"/>
      <c r="E52" s="80"/>
      <c r="F52" s="92"/>
      <c r="G52"/>
    </row>
    <row r="53" spans="2:7" x14ac:dyDescent="0.25">
      <c r="B53" s="81"/>
      <c r="D53"/>
      <c r="E53" s="82"/>
      <c r="F53" s="92"/>
      <c r="G53"/>
    </row>
    <row r="54" spans="2:7" x14ac:dyDescent="0.25">
      <c r="D54"/>
      <c r="E54" s="80"/>
      <c r="F54" s="92"/>
      <c r="G54"/>
    </row>
    <row r="55" spans="2:7" x14ac:dyDescent="0.25">
      <c r="B55" s="81"/>
      <c r="D55"/>
      <c r="E55" s="80"/>
      <c r="F55" s="92"/>
      <c r="G55"/>
    </row>
    <row r="56" spans="2:7" x14ac:dyDescent="0.25">
      <c r="D56"/>
      <c r="E56" s="80"/>
      <c r="F56" s="92"/>
      <c r="G56"/>
    </row>
    <row r="57" spans="2:7" x14ac:dyDescent="0.25">
      <c r="B57"/>
      <c r="C57" s="83"/>
      <c r="D57" s="84"/>
      <c r="E57" s="85"/>
      <c r="F57" s="86"/>
      <c r="G57"/>
    </row>
    <row r="58" spans="2:7" x14ac:dyDescent="0.25">
      <c r="F58"/>
      <c r="G58"/>
    </row>
    <row r="59" spans="2:7" x14ac:dyDescent="0.25">
      <c r="F59"/>
      <c r="G59"/>
    </row>
    <row r="60" spans="2:7" x14ac:dyDescent="0.25">
      <c r="B60" s="76"/>
      <c r="C60" s="93"/>
      <c r="D60" s="93"/>
      <c r="E60" s="77"/>
      <c r="F60" s="78"/>
      <c r="G60"/>
    </row>
    <row r="61" spans="2:7" x14ac:dyDescent="0.25">
      <c r="B61"/>
      <c r="C61" s="87"/>
      <c r="D61" s="87"/>
      <c r="E61" s="88"/>
      <c r="G61"/>
    </row>
    <row r="62" spans="2:7" x14ac:dyDescent="0.25">
      <c r="B62" s="89"/>
      <c r="C62"/>
      <c r="D62"/>
      <c r="E62"/>
      <c r="F62" s="90"/>
      <c r="G62"/>
    </row>
    <row r="63" spans="2:7" x14ac:dyDescent="0.25">
      <c r="F63" s="91"/>
    </row>
    <row r="67" spans="6:6" x14ac:dyDescent="0.25">
      <c r="F67"/>
    </row>
  </sheetData>
  <mergeCells count="7">
    <mergeCell ref="E40:F40"/>
    <mergeCell ref="B15:B16"/>
    <mergeCell ref="A1:F1"/>
    <mergeCell ref="A15:A16"/>
    <mergeCell ref="B17:B18"/>
    <mergeCell ref="A17:A18"/>
    <mergeCell ref="C39:F39"/>
  </mergeCells>
  <phoneticPr fontId="1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Typologie 1 Kleinhausgebiet</vt:lpstr>
      <vt:lpstr>Typologie 2 Dichtes Wohnen</vt:lpstr>
      <vt:lpstr>Typologie 3 Zentrumszone</vt:lpstr>
      <vt:lpstr>Typologie 5 Dorf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Theresia Heigl-Tötsch</dc:creator>
  <cp:lastModifiedBy>Nina Grill</cp:lastModifiedBy>
  <cp:lastPrinted>2023-03-01T17:39:35Z</cp:lastPrinted>
  <dcterms:created xsi:type="dcterms:W3CDTF">2023-01-23T10:03:55Z</dcterms:created>
  <dcterms:modified xsi:type="dcterms:W3CDTF">2024-01-29T15:52:13Z</dcterms:modified>
</cp:coreProperties>
</file>